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ar/Desktop/"/>
    </mc:Choice>
  </mc:AlternateContent>
  <xr:revisionPtr revIDLastSave="0" documentId="13_ncr:1_{9EA09EA7-B182-5843-8FA7-5092D8755F79}" xr6:coauthVersionLast="46" xr6:coauthVersionMax="46" xr10:uidLastSave="{00000000-0000-0000-0000-000000000000}"/>
  <bookViews>
    <workbookView xWindow="0" yWindow="500" windowWidth="51200" windowHeight="26580" activeTab="1" xr2:uid="{00000000-000D-0000-FFFF-FFFF00000000}"/>
  </bookViews>
  <sheets>
    <sheet name="budget" sheetId="1" r:id="rId1"/>
    <sheet name="cashflow" sheetId="2" r:id="rId2"/>
    <sheet name="Sheet1" sheetId="3" state="hidden" r:id="rId3"/>
  </sheets>
  <externalReferences>
    <externalReference r:id="rId4"/>
  </externalReferences>
  <definedNames>
    <definedName name="funding_status">[1]codes!$B$3:$B$8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2" l="1"/>
  <c r="B38" i="2"/>
  <c r="P65" i="2"/>
  <c r="N73" i="2" s="1"/>
  <c r="N60" i="2"/>
  <c r="M60" i="2"/>
  <c r="L60" i="2"/>
  <c r="K60" i="2"/>
  <c r="J60" i="2"/>
  <c r="I60" i="2"/>
  <c r="H60" i="2"/>
  <c r="G60" i="2"/>
  <c r="F60" i="2"/>
  <c r="E60" i="2"/>
  <c r="D60" i="2"/>
  <c r="C60" i="2"/>
  <c r="P59" i="2"/>
  <c r="P58" i="2"/>
  <c r="P57" i="2"/>
  <c r="P56" i="2"/>
  <c r="P55" i="2"/>
  <c r="P54" i="2"/>
  <c r="P53" i="2"/>
  <c r="P52" i="2"/>
  <c r="P51" i="2"/>
  <c r="P49" i="2"/>
  <c r="P47" i="2"/>
  <c r="P46" i="2"/>
  <c r="P45" i="2"/>
  <c r="P44" i="2"/>
  <c r="P43" i="2"/>
  <c r="P42" i="2"/>
  <c r="N38" i="2"/>
  <c r="M38" i="2"/>
  <c r="L38" i="2"/>
  <c r="K38" i="2"/>
  <c r="J38" i="2"/>
  <c r="I38" i="2"/>
  <c r="H38" i="2"/>
  <c r="G38" i="2"/>
  <c r="F38" i="2"/>
  <c r="E38" i="2"/>
  <c r="D38" i="2"/>
  <c r="C38" i="2"/>
  <c r="B68" i="2"/>
  <c r="P37" i="2"/>
  <c r="P36" i="2"/>
  <c r="P35" i="2"/>
  <c r="P34" i="2"/>
  <c r="P33" i="2"/>
  <c r="P32" i="2"/>
  <c r="P31" i="2"/>
  <c r="P30" i="2"/>
  <c r="P29" i="2"/>
  <c r="P28" i="2"/>
  <c r="P26" i="2"/>
  <c r="P24" i="2"/>
  <c r="P23" i="2"/>
  <c r="P22" i="2"/>
  <c r="P20" i="2"/>
  <c r="P19" i="2"/>
  <c r="P18" i="2"/>
  <c r="P17" i="2"/>
  <c r="P16" i="2"/>
  <c r="P14" i="2"/>
  <c r="P13" i="2"/>
  <c r="P12" i="2"/>
  <c r="P11" i="2"/>
  <c r="P10" i="2"/>
  <c r="B6" i="2"/>
  <c r="B14" i="1"/>
  <c r="B41" i="1"/>
  <c r="P60" i="2" l="1"/>
  <c r="P38" i="2"/>
  <c r="C68" i="2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B63" i="2"/>
  <c r="C6" i="2" s="1"/>
  <c r="C63" i="2" s="1"/>
  <c r="D6" i="2" s="1"/>
  <c r="D63" i="2" s="1"/>
  <c r="E6" i="2" s="1"/>
  <c r="E63" i="2" s="1"/>
  <c r="F6" i="2" s="1"/>
  <c r="F63" i="2" s="1"/>
  <c r="G6" i="2" s="1"/>
  <c r="G63" i="2" s="1"/>
  <c r="H6" i="2" s="1"/>
  <c r="H63" i="2" s="1"/>
  <c r="I6" i="2" s="1"/>
  <c r="I63" i="2" s="1"/>
  <c r="J6" i="2" s="1"/>
  <c r="J63" i="2" s="1"/>
  <c r="K6" i="2" s="1"/>
  <c r="K63" i="2" s="1"/>
  <c r="L6" i="2" s="1"/>
  <c r="L63" i="2" s="1"/>
  <c r="M6" i="2" s="1"/>
  <c r="M63" i="2" s="1"/>
  <c r="N6" i="2" s="1"/>
  <c r="N63" i="2" s="1"/>
  <c r="C41" i="1"/>
  <c r="B21" i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000-000001000000}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<sst xmlns="http://schemas.openxmlformats.org/spreadsheetml/2006/main" count="58" uniqueCount="53">
  <si>
    <t>Organisation Name:</t>
  </si>
  <si>
    <t>INCOME</t>
  </si>
  <si>
    <t>Total (£)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</si>
  <si>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</si>
  <si>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</si>
  <si>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</si>
  <si>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</si>
  <si>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</si>
  <si>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</si>
  <si>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</si>
  <si>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>EXPENDITURE
Please list all expenditure</t>
  </si>
  <si>
    <t xml:space="preserve">Total (£) </t>
  </si>
  <si>
    <t>Budget line notes</t>
  </si>
  <si>
    <t>TOTAL EXPENDITURE:</t>
  </si>
  <si>
    <t>PLEASE ENSURE  YOUR TOTAL EXPENDITURE AND TOTAL INCOME FIGURES MATCH</t>
  </si>
  <si>
    <t xml:space="preserve">Status - confirmed/ projected applied for </t>
  </si>
  <si>
    <t>FILM HUB MIDLANDS BUDGET TEMPLATE</t>
  </si>
  <si>
    <t>Amount requested from FHM</t>
  </si>
  <si>
    <t>Nov-20</t>
  </si>
  <si>
    <t>Total</t>
  </si>
  <si>
    <t>STATUS</t>
  </si>
  <si>
    <t>NOTES</t>
  </si>
  <si>
    <t>INCOME FROM ANY GOVERNMENT COVID-19 RELIEF SCHEME (Specify below)</t>
  </si>
  <si>
    <t>ANY OTHER GRANT or SPONSORSHIP  (eg. Existing HUB Award, BFI Audience Fund Award, regular grant, private donation, etc. - Specify below)</t>
  </si>
  <si>
    <t>ANY EARNED INCOME (eg. Box Office, Membership schemes etc - specify below)</t>
  </si>
  <si>
    <t>Box Office</t>
  </si>
  <si>
    <t>ANY OTHER INCOME (specify below)</t>
  </si>
  <si>
    <t>TOTAL INCOME</t>
  </si>
  <si>
    <t>EXPENDITURE</t>
  </si>
  <si>
    <t>STAFFING &amp; OTHER CULTURAL ASSETS (Please specify below)</t>
  </si>
  <si>
    <t>ORGANISATIONAL COSTS</t>
  </si>
  <si>
    <t>Mortgage / Rent</t>
  </si>
  <si>
    <t>VAT payments</t>
  </si>
  <si>
    <t>Utilities</t>
  </si>
  <si>
    <t>Insurance</t>
  </si>
  <si>
    <t>Maintenance</t>
  </si>
  <si>
    <t>Any Other Estate Costs (Please specifiy below)</t>
  </si>
  <si>
    <t>TOTAL EXPENDITURE</t>
  </si>
  <si>
    <t>POSITION WITHOUT FAN GRANT</t>
  </si>
  <si>
    <t>TOTAL AVAILABLE AT END OF MONTH</t>
  </si>
  <si>
    <t>FAN RESILIENCE FUND GRANT REQUEST</t>
  </si>
  <si>
    <t>POSITION WITH FAN GRANT</t>
  </si>
  <si>
    <t xml:space="preserve">Cash Flow </t>
  </si>
  <si>
    <t>Cash and Cash equivalents as at 1 April 2021</t>
  </si>
  <si>
    <t>TOTAL REQUEST FROM CINEMAS FUND</t>
  </si>
  <si>
    <t>INCOME FROM ANY OTHER COVID-19 RELIEF SCHEME (eg. Arts Council England, Cultural Recovery Fund, Creative Scotland, etc)</t>
  </si>
  <si>
    <t>We would expect this to include all working cash and other balances held by the organisation.</t>
  </si>
  <si>
    <r>
      <t xml:space="preserve">Please note - in all spreadsheets, you are asked to </t>
    </r>
    <r>
      <rPr>
        <b/>
        <i/>
        <sz val="10"/>
        <color rgb="FFFF0000"/>
        <rFont val="Corbel"/>
        <family val="2"/>
      </rPr>
      <t>fill in the WHITE cells only</t>
    </r>
    <r>
      <rPr>
        <i/>
        <sz val="10"/>
        <color rgb="FFFF0000"/>
        <rFont val="Corbel"/>
        <family val="2"/>
      </rPr>
      <t>. 
 If a cell is coloured, that indicates that it is locked and cannot be written over.  
If you are in any doubt, please get in touch.</t>
    </r>
  </si>
  <si>
    <t>Pending decision</t>
  </si>
  <si>
    <t>Anticipated</t>
  </si>
  <si>
    <t>Confirmed</t>
  </si>
  <si>
    <t>Declined (use NOTES)</t>
  </si>
  <si>
    <t>Other (use 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</si>
</sst>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"/>
    <numFmt numFmtId="165" formatCode="_-* #,##0_-;\-* #,##0_-;_-* &quot;-&quot;_-;_-@_-"/>
    <numFmt numFmtId="166" formatCode="&quot;£&quot;#,##0;[Red]\-&quot;£&quot;#,##0"/>
    <numFmt numFmtId="167" formatCode="&quot;£&quot;#,##0;\-&quot;£&quot;#,##0"/>
  </numFmts>
  <fonts count="23">
    <font>
      <sz val="12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0"/>
      <color rgb="FF000000"/>
      <name val="Corbel"/>
      <family val="2"/>
    </font>
    <font>
      <b/>
      <sz val="18"/>
      <color rgb="FF000000"/>
      <name val="Corbel"/>
      <family val="2"/>
    </font>
    <font>
      <sz val="10"/>
      <color theme="3" tint="-0.249977111117893"/>
      <name val="Corbel"/>
      <family val="2"/>
    </font>
    <font>
      <sz val="9"/>
      <color rgb="FF000000"/>
      <name val="Corbel"/>
      <family val="2"/>
    </font>
    <font>
      <b/>
      <sz val="14"/>
      <color rgb="FF000000"/>
      <name val="Corbel"/>
      <family val="2"/>
    </font>
    <font>
      <b/>
      <sz val="10"/>
      <color rgb="FF000000"/>
      <name val="Corbel"/>
      <family val="2"/>
    </font>
    <font>
      <b/>
      <sz val="10"/>
      <color theme="3" tint="-0.249977111117893"/>
      <name val="Corbel"/>
      <family val="2"/>
    </font>
    <font>
      <i/>
      <sz val="10"/>
      <color rgb="FF000000"/>
      <name val="Corbel"/>
      <family val="2"/>
    </font>
    <font>
      <i/>
      <sz val="10"/>
      <color rgb="FFFF0000"/>
      <name val="Corbel"/>
      <family val="2"/>
    </font>
    <font>
      <b/>
      <i/>
      <sz val="10"/>
      <color rgb="FFFF0000"/>
      <name val="Corbel"/>
      <family val="2"/>
    </font>
    <font>
      <b/>
      <sz val="9"/>
      <color rgb="FF000000"/>
      <name val="Corbel"/>
      <family val="2"/>
    </font>
    <font>
      <b/>
      <sz val="10"/>
      <name val="Corbel"/>
      <family val="2"/>
    </font>
    <font>
      <b/>
      <sz val="12"/>
      <color rgb="FF000000"/>
      <name val="Corbel"/>
      <family val="2"/>
    </font>
    <font>
      <sz val="12"/>
      <color rgb="FF000000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285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164" fontId="3" fillId="4" borderId="2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protection locked="0"/>
    </xf>
    <xf numFmtId="0" fontId="2" fillId="5" borderId="4" xfId="0" applyFont="1" applyFill="1" applyBorder="1" applyAlignment="1" applyProtection="1">
      <protection locked="0"/>
    </xf>
    <xf numFmtId="164" fontId="3" fillId="5" borderId="2" xfId="0" applyNumberFormat="1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right"/>
      <protection locked="0"/>
    </xf>
    <xf numFmtId="164" fontId="7" fillId="6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164" fontId="7" fillId="7" borderId="2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</xf>
    <xf numFmtId="164" fontId="7" fillId="6" borderId="2" xfId="0" applyNumberFormat="1" applyFont="1" applyFill="1" applyBorder="1" applyAlignment="1" applyProtection="1">
      <alignment horizontal="center"/>
    </xf>
    <xf numFmtId="164" fontId="7" fillId="7" borderId="2" xfId="0" applyNumberFormat="1" applyFont="1" applyFill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Alignment="1">
      <alignment horizontal="right" vertical="center"/>
    </xf>
    <xf numFmtId="165" fontId="9" fillId="8" borderId="0" xfId="0" applyNumberFormat="1" applyFont="1" applyFill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0" fontId="11" fillId="8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/>
    </xf>
    <xf numFmtId="165" fontId="9" fillId="8" borderId="0" xfId="0" applyNumberFormat="1" applyFont="1" applyFill="1" applyAlignment="1">
      <alignment horizontal="left" vertical="center" wrapText="1"/>
    </xf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horizontal="right" vertical="top"/>
    </xf>
    <xf numFmtId="0" fontId="14" fillId="8" borderId="0" xfId="0" applyFont="1" applyFill="1" applyAlignment="1">
      <alignment horizontal="right" vertical="center"/>
    </xf>
    <xf numFmtId="0" fontId="14" fillId="8" borderId="0" xfId="0" applyFont="1" applyFill="1" applyAlignment="1">
      <alignment horizontal="right" vertical="top"/>
    </xf>
    <xf numFmtId="0" fontId="15" fillId="8" borderId="0" xfId="0" applyFont="1" applyFill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/>
    </xf>
    <xf numFmtId="17" fontId="14" fillId="8" borderId="0" xfId="0" applyNumberFormat="1" applyFont="1" applyFill="1" applyAlignment="1">
      <alignment horizontal="right" vertical="center"/>
    </xf>
    <xf numFmtId="164" fontId="14" fillId="8" borderId="0" xfId="0" applyNumberFormat="1" applyFont="1" applyFill="1" applyAlignment="1">
      <alignment horizontal="right" vertical="center"/>
    </xf>
    <xf numFmtId="0" fontId="19" fillId="8" borderId="0" xfId="0" applyFont="1" applyFill="1" applyAlignment="1">
      <alignment horizontal="center" vertical="center"/>
    </xf>
    <xf numFmtId="17" fontId="14" fillId="8" borderId="0" xfId="0" applyNumberFormat="1" applyFont="1" applyFill="1" applyAlignment="1">
      <alignment horizontal="left" vertical="center" wrapText="1"/>
    </xf>
    <xf numFmtId="0" fontId="19" fillId="8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166" fontId="13" fillId="0" borderId="21" xfId="0" applyNumberFormat="1" applyFont="1" applyBorder="1" applyAlignment="1" applyProtection="1">
      <alignment horizontal="center" vertical="center"/>
      <protection locked="0"/>
    </xf>
    <xf numFmtId="38" fontId="14" fillId="8" borderId="0" xfId="0" applyNumberFormat="1" applyFont="1" applyFill="1" applyAlignment="1">
      <alignment horizontal="right" vertical="center"/>
    </xf>
    <xf numFmtId="166" fontId="15" fillId="8" borderId="0" xfId="0" applyNumberFormat="1" applyFont="1" applyFill="1" applyAlignment="1">
      <alignment horizontal="center" vertical="center" wrapText="1"/>
    </xf>
    <xf numFmtId="38" fontId="19" fillId="8" borderId="0" xfId="0" applyNumberFormat="1" applyFont="1" applyFill="1" applyAlignment="1">
      <alignment horizontal="center" vertical="center"/>
    </xf>
    <xf numFmtId="38" fontId="14" fillId="8" borderId="0" xfId="0" applyNumberFormat="1" applyFont="1" applyFill="1" applyAlignment="1">
      <alignment horizontal="left" vertical="center" wrapText="1"/>
    </xf>
    <xf numFmtId="38" fontId="19" fillId="8" borderId="0" xfId="0" applyNumberFormat="1" applyFont="1" applyFill="1" applyAlignment="1">
      <alignment vertical="center"/>
    </xf>
    <xf numFmtId="38" fontId="19" fillId="0" borderId="0" xfId="0" applyNumberFormat="1" applyFont="1" applyAlignment="1">
      <alignment vertical="center"/>
    </xf>
    <xf numFmtId="17" fontId="14" fillId="9" borderId="24" xfId="0" applyNumberFormat="1" applyFont="1" applyFill="1" applyBorder="1" applyAlignment="1">
      <alignment horizontal="right" vertical="center"/>
    </xf>
    <xf numFmtId="0" fontId="17" fillId="8" borderId="22" xfId="0" applyFont="1" applyFill="1" applyBorder="1" applyAlignment="1">
      <alignment horizontal="left" vertical="center" wrapText="1"/>
    </xf>
    <xf numFmtId="17" fontId="14" fillId="9" borderId="17" xfId="0" applyNumberFormat="1" applyFont="1" applyFill="1" applyBorder="1" applyAlignment="1">
      <alignment horizontal="right" vertical="center"/>
    </xf>
    <xf numFmtId="165" fontId="14" fillId="8" borderId="0" xfId="0" applyNumberFormat="1" applyFont="1" applyFill="1" applyAlignment="1">
      <alignment horizontal="right" vertical="center"/>
    </xf>
    <xf numFmtId="165" fontId="14" fillId="8" borderId="0" xfId="0" applyNumberFormat="1" applyFont="1" applyFill="1" applyAlignment="1">
      <alignment horizontal="left" vertical="center" wrapText="1"/>
    </xf>
    <xf numFmtId="38" fontId="14" fillId="9" borderId="17" xfId="0" applyNumberFormat="1" applyFont="1" applyFill="1" applyBorder="1" applyAlignment="1">
      <alignment horizontal="right" vertical="center"/>
    </xf>
    <xf numFmtId="0" fontId="13" fillId="10" borderId="25" xfId="0" applyFont="1" applyFill="1" applyBorder="1" applyAlignment="1">
      <alignment horizontal="center" vertical="center"/>
    </xf>
    <xf numFmtId="17" fontId="14" fillId="10" borderId="26" xfId="0" applyNumberFormat="1" applyFont="1" applyFill="1" applyBorder="1" applyAlignment="1">
      <alignment horizontal="right" vertical="center"/>
    </xf>
    <xf numFmtId="164" fontId="14" fillId="10" borderId="17" xfId="0" applyNumberFormat="1" applyFont="1" applyFill="1" applyBorder="1" applyAlignment="1">
      <alignment horizontal="right" vertical="center"/>
    </xf>
    <xf numFmtId="0" fontId="15" fillId="10" borderId="17" xfId="0" applyFont="1" applyFill="1" applyBorder="1" applyAlignment="1">
      <alignment horizontal="center" vertical="center" wrapText="1"/>
    </xf>
    <xf numFmtId="17" fontId="14" fillId="10" borderId="17" xfId="0" applyNumberFormat="1" applyFont="1" applyFill="1" applyBorder="1" applyAlignment="1">
      <alignment horizontal="left" vertical="center" wrapText="1"/>
    </xf>
    <xf numFmtId="0" fontId="14" fillId="11" borderId="27" xfId="0" applyFont="1" applyFill="1" applyBorder="1" applyAlignment="1">
      <alignment horizontal="left" vertical="center"/>
    </xf>
    <xf numFmtId="165" fontId="9" fillId="11" borderId="28" xfId="0" applyNumberFormat="1" applyFont="1" applyFill="1" applyBorder="1" applyAlignment="1">
      <alignment horizontal="right" vertical="center"/>
    </xf>
    <xf numFmtId="165" fontId="9" fillId="11" borderId="29" xfId="0" applyNumberFormat="1" applyFont="1" applyFill="1" applyBorder="1" applyAlignment="1">
      <alignment horizontal="right" vertical="center"/>
    </xf>
    <xf numFmtId="164" fontId="9" fillId="11" borderId="30" xfId="0" applyNumberFormat="1" applyFont="1" applyFill="1" applyBorder="1" applyAlignment="1">
      <alignment horizontal="right" vertical="center"/>
    </xf>
    <xf numFmtId="0" fontId="15" fillId="11" borderId="30" xfId="0" applyFont="1" applyFill="1" applyBorder="1" applyAlignment="1">
      <alignment horizontal="center" vertical="center" wrapText="1"/>
    </xf>
    <xf numFmtId="165" fontId="9" fillId="11" borderId="3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31" xfId="0" applyFont="1" applyBorder="1" applyAlignment="1" applyProtection="1">
      <alignment horizontal="right" vertical="center"/>
      <protection locked="0"/>
    </xf>
    <xf numFmtId="165" fontId="9" fillId="0" borderId="32" xfId="0" applyNumberFormat="1" applyFont="1" applyBorder="1" applyAlignment="1" applyProtection="1">
      <alignment horizontal="right" vertical="center"/>
      <protection locked="0"/>
    </xf>
    <xf numFmtId="165" fontId="9" fillId="0" borderId="33" xfId="0" applyNumberFormat="1" applyFont="1" applyBorder="1" applyAlignment="1" applyProtection="1">
      <alignment horizontal="right" vertical="center"/>
      <protection locked="0"/>
    </xf>
    <xf numFmtId="164" fontId="9" fillId="11" borderId="34" xfId="0" applyNumberFormat="1" applyFont="1" applyFill="1" applyBorder="1" applyAlignment="1">
      <alignment horizontal="right" vertical="center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165" fontId="9" fillId="0" borderId="34" xfId="0" applyNumberFormat="1" applyFont="1" applyBorder="1" applyAlignment="1" applyProtection="1">
      <alignment horizontal="left" vertical="center" wrapText="1"/>
      <protection locked="0"/>
    </xf>
    <xf numFmtId="164" fontId="9" fillId="11" borderId="35" xfId="0" applyNumberFormat="1" applyFont="1" applyFill="1" applyBorder="1" applyAlignment="1">
      <alignment horizontal="right" vertical="center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165" fontId="9" fillId="0" borderId="35" xfId="0" applyNumberFormat="1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165" fontId="9" fillId="0" borderId="37" xfId="0" applyNumberFormat="1" applyFont="1" applyBorder="1" applyAlignment="1" applyProtection="1">
      <alignment horizontal="right" vertical="center"/>
      <protection locked="0"/>
    </xf>
    <xf numFmtId="165" fontId="9" fillId="0" borderId="38" xfId="0" applyNumberFormat="1" applyFont="1" applyBorder="1" applyAlignment="1" applyProtection="1">
      <alignment horizontal="right" vertical="center"/>
      <protection locked="0"/>
    </xf>
    <xf numFmtId="164" fontId="9" fillId="11" borderId="24" xfId="0" applyNumberFormat="1" applyFont="1" applyFill="1" applyBorder="1" applyAlignment="1">
      <alignment horizontal="right" vertical="center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165" fontId="9" fillId="0" borderId="24" xfId="0" applyNumberFormat="1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right" vertical="center"/>
      <protection locked="0"/>
    </xf>
    <xf numFmtId="0" fontId="9" fillId="0" borderId="31" xfId="0" applyFont="1" applyBorder="1" applyAlignment="1" applyProtection="1">
      <alignment horizontal="right" vertical="center"/>
      <protection locked="0"/>
    </xf>
    <xf numFmtId="165" fontId="9" fillId="0" borderId="0" xfId="0" applyNumberFormat="1" applyFont="1" applyAlignment="1" applyProtection="1">
      <alignment horizontal="right" vertical="center"/>
      <protection locked="0"/>
    </xf>
    <xf numFmtId="0" fontId="14" fillId="11" borderId="31" xfId="0" applyFont="1" applyFill="1" applyBorder="1" applyAlignment="1" applyProtection="1">
      <alignment horizontal="right" vertical="center"/>
      <protection locked="0"/>
    </xf>
    <xf numFmtId="38" fontId="14" fillId="10" borderId="39" xfId="0" applyNumberFormat="1" applyFont="1" applyFill="1" applyBorder="1" applyAlignment="1">
      <alignment horizontal="right" vertical="center"/>
    </xf>
    <xf numFmtId="38" fontId="14" fillId="10" borderId="40" xfId="0" applyNumberFormat="1" applyFont="1" applyFill="1" applyBorder="1" applyAlignment="1">
      <alignment horizontal="right" vertical="center"/>
    </xf>
    <xf numFmtId="38" fontId="14" fillId="10" borderId="41" xfId="0" applyNumberFormat="1" applyFont="1" applyFill="1" applyBorder="1" applyAlignment="1">
      <alignment horizontal="right" vertical="center"/>
    </xf>
    <xf numFmtId="38" fontId="15" fillId="10" borderId="17" xfId="0" applyNumberFormat="1" applyFont="1" applyFill="1" applyBorder="1" applyAlignment="1">
      <alignment horizontal="center" vertical="center" wrapText="1"/>
    </xf>
    <xf numFmtId="38" fontId="14" fillId="10" borderId="17" xfId="0" applyNumberFormat="1" applyFont="1" applyFill="1" applyBorder="1" applyAlignment="1">
      <alignment horizontal="left" vertical="center" wrapText="1"/>
    </xf>
    <xf numFmtId="0" fontId="9" fillId="8" borderId="0" xfId="0" applyFont="1" applyFill="1" applyAlignment="1">
      <alignment vertical="center"/>
    </xf>
    <xf numFmtId="0" fontId="14" fillId="12" borderId="42" xfId="0" applyFont="1" applyFill="1" applyBorder="1" applyAlignment="1">
      <alignment horizontal="right" vertical="center"/>
    </xf>
    <xf numFmtId="17" fontId="14" fillId="12" borderId="40" xfId="0" applyNumberFormat="1" applyFont="1" applyFill="1" applyBorder="1" applyAlignment="1">
      <alignment horizontal="right" vertical="center"/>
    </xf>
    <xf numFmtId="17" fontId="14" fillId="12" borderId="41" xfId="0" applyNumberFormat="1" applyFont="1" applyFill="1" applyBorder="1" applyAlignment="1">
      <alignment horizontal="right" vertical="center"/>
    </xf>
    <xf numFmtId="164" fontId="14" fillId="12" borderId="17" xfId="0" applyNumberFormat="1" applyFont="1" applyFill="1" applyBorder="1" applyAlignment="1">
      <alignment horizontal="right" vertical="center"/>
    </xf>
    <xf numFmtId="17" fontId="14" fillId="12" borderId="17" xfId="0" applyNumberFormat="1" applyFont="1" applyFill="1" applyBorder="1" applyAlignment="1">
      <alignment horizontal="left" vertical="center" wrapText="1"/>
    </xf>
    <xf numFmtId="0" fontId="20" fillId="13" borderId="43" xfId="0" applyFont="1" applyFill="1" applyBorder="1" applyAlignment="1">
      <alignment horizontal="left" vertical="center"/>
    </xf>
    <xf numFmtId="165" fontId="9" fillId="13" borderId="44" xfId="0" applyNumberFormat="1" applyFont="1" applyFill="1" applyBorder="1" applyAlignment="1">
      <alignment horizontal="right" vertical="center"/>
    </xf>
    <xf numFmtId="165" fontId="9" fillId="13" borderId="45" xfId="0" applyNumberFormat="1" applyFont="1" applyFill="1" applyBorder="1" applyAlignment="1">
      <alignment horizontal="right" vertical="center"/>
    </xf>
    <xf numFmtId="165" fontId="9" fillId="13" borderId="46" xfId="0" applyNumberFormat="1" applyFont="1" applyFill="1" applyBorder="1" applyAlignment="1">
      <alignment horizontal="right" vertical="center"/>
    </xf>
    <xf numFmtId="164" fontId="9" fillId="13" borderId="30" xfId="0" applyNumberFormat="1" applyFont="1" applyFill="1" applyBorder="1" applyAlignment="1">
      <alignment horizontal="right" vertical="center"/>
    </xf>
    <xf numFmtId="165" fontId="9" fillId="13" borderId="30" xfId="0" applyNumberFormat="1" applyFont="1" applyFill="1" applyBorder="1" applyAlignment="1">
      <alignment horizontal="left" vertical="center" wrapText="1"/>
    </xf>
    <xf numFmtId="0" fontId="9" fillId="0" borderId="43" xfId="0" applyFont="1" applyBorder="1" applyAlignment="1" applyProtection="1">
      <alignment horizontal="right" vertical="center"/>
      <protection locked="0"/>
    </xf>
    <xf numFmtId="164" fontId="9" fillId="14" borderId="35" xfId="0" applyNumberFormat="1" applyFont="1" applyFill="1" applyBorder="1" applyAlignment="1">
      <alignment horizontal="right" vertical="center"/>
    </xf>
    <xf numFmtId="164" fontId="9" fillId="14" borderId="47" xfId="0" applyNumberFormat="1" applyFont="1" applyFill="1" applyBorder="1" applyAlignment="1">
      <alignment horizontal="right" vertical="center"/>
    </xf>
    <xf numFmtId="165" fontId="9" fillId="0" borderId="47" xfId="0" applyNumberFormat="1" applyFont="1" applyBorder="1" applyAlignment="1" applyProtection="1">
      <alignment horizontal="left" vertical="center" wrapText="1"/>
      <protection locked="0"/>
    </xf>
    <xf numFmtId="0" fontId="20" fillId="13" borderId="27" xfId="0" applyFont="1" applyFill="1" applyBorder="1" applyAlignment="1">
      <alignment horizontal="left" vertical="center"/>
    </xf>
    <xf numFmtId="165" fontId="9" fillId="13" borderId="28" xfId="0" applyNumberFormat="1" applyFont="1" applyFill="1" applyBorder="1" applyAlignment="1">
      <alignment horizontal="right" vertical="center"/>
    </xf>
    <xf numFmtId="165" fontId="9" fillId="13" borderId="29" xfId="0" applyNumberFormat="1" applyFont="1" applyFill="1" applyBorder="1" applyAlignment="1">
      <alignment horizontal="right" vertical="center"/>
    </xf>
    <xf numFmtId="0" fontId="14" fillId="14" borderId="31" xfId="0" applyFont="1" applyFill="1" applyBorder="1" applyAlignment="1">
      <alignment horizontal="right" vertical="center"/>
    </xf>
    <xf numFmtId="0" fontId="9" fillId="0" borderId="48" xfId="0" applyFont="1" applyBorder="1" applyAlignment="1" applyProtection="1">
      <alignment horizontal="right" vertical="center"/>
      <protection locked="0"/>
    </xf>
    <xf numFmtId="165" fontId="9" fillId="0" borderId="49" xfId="0" applyNumberFormat="1" applyFont="1" applyBorder="1" applyAlignment="1" applyProtection="1">
      <alignment horizontal="right" vertical="center"/>
      <protection locked="0"/>
    </xf>
    <xf numFmtId="165" fontId="9" fillId="0" borderId="50" xfId="0" applyNumberFormat="1" applyFont="1" applyBorder="1" applyAlignment="1" applyProtection="1">
      <alignment horizontal="right" vertical="center"/>
      <protection locked="0"/>
    </xf>
    <xf numFmtId="165" fontId="14" fillId="12" borderId="40" xfId="0" applyNumberFormat="1" applyFont="1" applyFill="1" applyBorder="1" applyAlignment="1">
      <alignment horizontal="right" vertical="center"/>
    </xf>
    <xf numFmtId="165" fontId="14" fillId="12" borderId="41" xfId="0" applyNumberFormat="1" applyFont="1" applyFill="1" applyBorder="1" applyAlignment="1">
      <alignment horizontal="right" vertical="center"/>
    </xf>
    <xf numFmtId="0" fontId="14" fillId="8" borderId="0" xfId="0" applyFont="1" applyFill="1" applyAlignment="1">
      <alignment horizontal="left" vertical="center"/>
    </xf>
    <xf numFmtId="165" fontId="14" fillId="12" borderId="17" xfId="0" applyNumberFormat="1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center"/>
    </xf>
    <xf numFmtId="0" fontId="14" fillId="9" borderId="17" xfId="0" applyFont="1" applyFill="1" applyBorder="1" applyAlignment="1">
      <alignment horizontal="right" vertical="center"/>
    </xf>
    <xf numFmtId="38" fontId="14" fillId="8" borderId="0" xfId="0" applyNumberFormat="1" applyFont="1" applyFill="1" applyAlignment="1">
      <alignment horizontal="left" vertical="center"/>
    </xf>
    <xf numFmtId="0" fontId="14" fillId="15" borderId="17" xfId="0" applyFont="1" applyFill="1" applyBorder="1" applyAlignment="1">
      <alignment horizontal="right" vertical="center"/>
    </xf>
    <xf numFmtId="165" fontId="14" fillId="16" borderId="17" xfId="0" applyNumberFormat="1" applyFont="1" applyFill="1" applyBorder="1" applyAlignment="1">
      <alignment horizontal="right" vertical="center"/>
    </xf>
    <xf numFmtId="167" fontId="14" fillId="0" borderId="17" xfId="0" applyNumberFormat="1" applyFont="1" applyBorder="1" applyAlignment="1" applyProtection="1">
      <alignment horizontal="right" vertical="center"/>
      <protection locked="0"/>
    </xf>
    <xf numFmtId="164" fontId="14" fillId="15" borderId="17" xfId="0" applyNumberFormat="1" applyFont="1" applyFill="1" applyBorder="1" applyAlignment="1">
      <alignment horizontal="right" vertical="center"/>
    </xf>
    <xf numFmtId="0" fontId="11" fillId="8" borderId="0" xfId="0" applyFont="1" applyFill="1" applyAlignment="1">
      <alignment horizontal="left" vertical="center" wrapText="1"/>
    </xf>
    <xf numFmtId="17" fontId="14" fillId="16" borderId="17" xfId="0" applyNumberFormat="1" applyFont="1" applyFill="1" applyBorder="1" applyAlignment="1">
      <alignment horizontal="right" vertical="center"/>
    </xf>
    <xf numFmtId="38" fontId="14" fillId="15" borderId="17" xfId="0" applyNumberFormat="1" applyFont="1" applyFill="1" applyBorder="1" applyAlignment="1">
      <alignment horizontal="right" vertical="center"/>
    </xf>
    <xf numFmtId="38" fontId="14" fillId="16" borderId="17" xfId="0" applyNumberFormat="1" applyFont="1" applyFill="1" applyBorder="1" applyAlignment="1">
      <alignment horizontal="right" vertical="center"/>
    </xf>
    <xf numFmtId="38" fontId="15" fillId="8" borderId="0" xfId="0" applyNumberFormat="1" applyFont="1" applyFill="1" applyAlignment="1">
      <alignment horizontal="center" vertical="center" wrapText="1"/>
    </xf>
    <xf numFmtId="165" fontId="9" fillId="16" borderId="51" xfId="0" applyNumberFormat="1" applyFont="1" applyFill="1" applyBorder="1" applyAlignment="1">
      <alignment horizontal="right" vertical="center"/>
    </xf>
    <xf numFmtId="165" fontId="9" fillId="16" borderId="52" xfId="0" applyNumberFormat="1" applyFont="1" applyFill="1" applyBorder="1" applyAlignment="1">
      <alignment horizontal="right" vertical="center"/>
    </xf>
    <xf numFmtId="164" fontId="9" fillId="16" borderId="53" xfId="0" applyNumberFormat="1" applyFont="1" applyFill="1" applyBorder="1" applyAlignment="1">
      <alignment horizontal="right" vertical="center"/>
    </xf>
    <xf numFmtId="0" fontId="12" fillId="16" borderId="54" xfId="0" applyFont="1" applyFill="1" applyBorder="1" applyAlignment="1">
      <alignment vertical="center"/>
    </xf>
    <xf numFmtId="165" fontId="21" fillId="16" borderId="0" xfId="0" applyNumberFormat="1" applyFont="1" applyFill="1" applyAlignment="1">
      <alignment horizontal="left" vertical="center"/>
    </xf>
    <xf numFmtId="165" fontId="22" fillId="16" borderId="0" xfId="0" applyNumberFormat="1" applyFont="1" applyFill="1" applyAlignment="1">
      <alignment horizontal="right" vertical="center"/>
    </xf>
    <xf numFmtId="0" fontId="22" fillId="16" borderId="0" xfId="0" applyFont="1" applyFill="1" applyAlignment="1">
      <alignment vertical="center"/>
    </xf>
    <xf numFmtId="165" fontId="21" fillId="16" borderId="0" xfId="0" applyNumberFormat="1" applyFont="1" applyFill="1" applyAlignment="1">
      <alignment horizontal="right" vertical="center"/>
    </xf>
    <xf numFmtId="165" fontId="9" fillId="16" borderId="56" xfId="0" applyNumberFormat="1" applyFont="1" applyFill="1" applyBorder="1" applyAlignment="1">
      <alignment horizontal="right" vertical="center"/>
    </xf>
    <xf numFmtId="165" fontId="9" fillId="16" borderId="57" xfId="0" applyNumberFormat="1" applyFont="1" applyFill="1" applyBorder="1" applyAlignment="1">
      <alignment horizontal="right" vertical="center"/>
    </xf>
    <xf numFmtId="164" fontId="9" fillId="16" borderId="5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5" fontId="10" fillId="8" borderId="0" xfId="0" applyNumberFormat="1" applyFont="1" applyFill="1" applyAlignment="1">
      <alignment horizontal="left" vertical="top"/>
    </xf>
    <xf numFmtId="0" fontId="16" fillId="8" borderId="19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right" vertical="center" wrapText="1"/>
    </xf>
    <xf numFmtId="164" fontId="21" fillId="16" borderId="0" xfId="0" applyNumberFormat="1" applyFont="1" applyFill="1" applyAlignment="1">
      <alignment horizontal="center" vertical="center"/>
    </xf>
    <xf numFmtId="164" fontId="21" fillId="16" borderId="5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0</xdr:row>
      <xdr:rowOff>25400</xdr:rowOff>
    </xdr:from>
    <xdr:to>
      <xdr:col>3</xdr:col>
      <xdr:colOff>5449570</xdr:colOff>
      <xdr:row>3</xdr:row>
      <xdr:rowOff>105410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20CC11D2-597D-4D41-995E-43FFE05F0DF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55500" y="25400"/>
          <a:ext cx="2642870" cy="84201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FI%20Covid-19%20Resilience%20Fund%20CASH-FLOW-BUDG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FUNDING REQUEST OVERVIEW"/>
      <sheetName val="INCOME SOURCES CHECKLIST"/>
      <sheetName val="CASHFLOW"/>
    </sheetNames>
    <sheetDataSet>
      <sheetData sheetId="0">
        <row r="3">
          <cell r="B3" t="str">
            <v>Pending decision</v>
          </cell>
        </row>
        <row r="4">
          <cell r="B4" t="str">
            <v>Anticipated</v>
          </cell>
        </row>
        <row r="5">
          <cell r="B5" t="str">
            <v>Confirmed</v>
          </cell>
        </row>
        <row r="6">
          <cell r="B6" t="str">
            <v>Declined (use NOTES)</v>
          </cell>
        </row>
        <row r="7">
          <cell r="B7" t="str">
            <v>Other (use NOTES)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90" zoomScaleNormal="90" workbookViewId="0">
      <selection activeCell="A2" sqref="A2:D2"/>
    </sheetView>
  </sheetViews>
  <sheetFormatPr baseColWidth="10" defaultColWidth="11.1640625" defaultRowHeight="20"/>
  <cols>
    <col min="1" max="1" width="81" style="2" customWidth="1"/>
    <col min="2" max="3" width="14.33203125" style="2" customWidth="1"/>
    <col min="4" max="4" width="72.83203125" style="2" customWidth="1"/>
    <col min="5" max="6" width="10.83203125" style="2" customWidth="1"/>
    <col min="7" max="26" width="10.5" style="2" customWidth="1"/>
    <col min="27" max="16384" width="11.1640625" style="2"/>
  </cols>
  <sheetData>
    <row r="1" spans="1:26">
      <c r="A1" s="171" t="s">
        <v>16</v>
      </c>
      <c r="B1" s="167"/>
      <c r="C1" s="167"/>
      <c r="D1" s="16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72" t="s">
        <v>0</v>
      </c>
      <c r="B2" s="167"/>
      <c r="C2" s="167"/>
      <c r="D2" s="1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172"/>
      <c r="B3" s="167"/>
      <c r="C3" s="167"/>
      <c r="D3" s="167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84">
      <c r="A5" s="6" t="s">
        <v>1</v>
      </c>
      <c r="B5" s="7" t="s">
        <v>2</v>
      </c>
      <c r="C5" s="41" t="s">
        <v>15</v>
      </c>
      <c r="D5" s="43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8" t="s">
        <v>4</v>
      </c>
      <c r="B6" s="9"/>
      <c r="C6" s="10"/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/>
      <c r="C7" s="40"/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13"/>
      <c r="C8" s="38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3"/>
      <c r="C9" s="38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13"/>
      <c r="C10" s="38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"/>
      <c r="B11" s="13"/>
      <c r="C11" s="38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3"/>
      <c r="B12" s="13"/>
      <c r="C12" s="38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3"/>
      <c r="B13" s="16"/>
      <c r="C13" s="35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8" t="s">
        <v>5</v>
      </c>
      <c r="B14" s="31">
        <f>SUM(B7:B13)</f>
        <v>0</v>
      </c>
      <c r="C14" s="3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8" t="s">
        <v>6</v>
      </c>
      <c r="B15" s="20"/>
      <c r="C15" s="169"/>
      <c r="D15" s="17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/>
      <c r="B16" s="12"/>
      <c r="C16" s="40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/>
      <c r="B17" s="13"/>
      <c r="C17" s="38"/>
      <c r="D17" s="1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/>
      <c r="B18" s="13"/>
      <c r="C18" s="38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/>
      <c r="B19" s="13"/>
      <c r="C19" s="38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21" t="s">
        <v>7</v>
      </c>
      <c r="B20" s="16"/>
      <c r="C20" s="35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2" t="s">
        <v>8</v>
      </c>
      <c r="B21" s="32">
        <f>SUM(B16:B20)</f>
        <v>0</v>
      </c>
      <c r="C21" s="36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66"/>
      <c r="B22" s="167"/>
      <c r="C22" s="167"/>
      <c r="D22" s="16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24" t="s">
        <v>9</v>
      </c>
      <c r="B23" s="33">
        <f>SUM(B14+B21)</f>
        <v>0</v>
      </c>
      <c r="C23" s="37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63">
      <c r="A25" s="26" t="s">
        <v>10</v>
      </c>
      <c r="B25" s="7" t="s">
        <v>11</v>
      </c>
      <c r="C25" s="7" t="s">
        <v>17</v>
      </c>
      <c r="D25" s="27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1"/>
      <c r="B26" s="28"/>
      <c r="C26" s="13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1"/>
      <c r="B27" s="28"/>
      <c r="C27" s="13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1"/>
      <c r="B28" s="28"/>
      <c r="C28" s="13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1"/>
      <c r="B29" s="28"/>
      <c r="C29" s="13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1"/>
      <c r="B30" s="28"/>
      <c r="C30" s="13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/>
      <c r="B31" s="13"/>
      <c r="C31" s="13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1"/>
      <c r="B32" s="28"/>
      <c r="C32" s="13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1"/>
      <c r="B33" s="13"/>
      <c r="C33" s="13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1"/>
      <c r="B34" s="13"/>
      <c r="C34" s="13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1"/>
      <c r="B35" s="13"/>
      <c r="C35" s="13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1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1"/>
      <c r="B37" s="13"/>
      <c r="C37" s="13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1"/>
      <c r="B38" s="28"/>
      <c r="C38" s="13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1"/>
      <c r="B39" s="13"/>
      <c r="C39" s="13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21" t="s">
        <v>7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29" t="s">
        <v>13</v>
      </c>
      <c r="B41" s="34">
        <f t="shared" ref="B41:C41" si="0">SUM(B26:B40)</f>
        <v>0</v>
      </c>
      <c r="C41" s="34">
        <f t="shared" si="0"/>
        <v>0</v>
      </c>
      <c r="D41" s="3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168" t="s">
        <v>14</v>
      </c>
      <c r="B43" s="167"/>
      <c r="C43" s="167"/>
      <c r="D43" s="16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6YrEfF8WfYxWnYOdc/Zo2wft8fIDscRZTlQfn6M8Ks5FiI+W2giwOIZc3jaouSFbYYRmMdcFpeW7/6kojPNu4g==" saltValue="3DCx8e3OIQ7mQuBRJDn2Og==" spinCount="100000" sheet="1" objects="1" scenarios="1" selectLockedCells="1"/>
  <mergeCells count="6">
    <mergeCell ref="A22:D22"/>
    <mergeCell ref="A43:D43"/>
    <mergeCell ref="C15:D15"/>
    <mergeCell ref="A1:D1"/>
    <mergeCell ref="A2:D2"/>
    <mergeCell ref="A3:D3"/>
  </mergeCells>
  <pageMargins left="0.75000000000000011" right="0.75000000000000011" top="1" bottom="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0178-C233-E347-B7D7-30119DD8CD82}">
  <dimension ref="A1:BI379"/>
  <sheetViews>
    <sheetView tabSelected="1" workbookViewId="0">
      <selection activeCell="H10" sqref="H10"/>
    </sheetView>
  </sheetViews>
  <sheetFormatPr baseColWidth="10" defaultColWidth="9.1640625" defaultRowHeight="14"/>
  <cols>
    <col min="1" max="1" width="47.1640625" style="161" customWidth="1"/>
    <col min="2" max="7" width="10.1640625" style="162" customWidth="1"/>
    <col min="8" max="14" width="9.33203125" style="162" customWidth="1"/>
    <col min="15" max="15" width="1" style="45" customWidth="1"/>
    <col min="16" max="16" width="11.33203125" style="163" customWidth="1"/>
    <col min="17" max="17" width="0.83203125" style="45" customWidth="1"/>
    <col min="18" max="18" width="19.1640625" style="164" customWidth="1"/>
    <col min="19" max="19" width="1" style="48" customWidth="1"/>
    <col min="20" max="20" width="71.33203125" style="165" customWidth="1"/>
    <col min="21" max="61" width="9.1640625" style="50"/>
    <col min="62" max="16384" width="9.1640625" style="86"/>
  </cols>
  <sheetData>
    <row r="1" spans="1:61" s="50" customFormat="1" ht="8.25" customHeight="1">
      <c r="A1" s="44"/>
      <c r="B1" s="45"/>
      <c r="C1" s="45"/>
      <c r="D1" s="45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45"/>
      <c r="P1" s="46"/>
      <c r="Q1" s="45"/>
      <c r="R1" s="47"/>
      <c r="S1" s="48"/>
      <c r="T1" s="49"/>
    </row>
    <row r="2" spans="1:61" s="50" customFormat="1" ht="24.75" customHeight="1">
      <c r="A2" s="51" t="s">
        <v>42</v>
      </c>
      <c r="B2" s="45"/>
      <c r="C2" s="52"/>
      <c r="D2" s="5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45"/>
      <c r="P2" s="46"/>
      <c r="Q2" s="45"/>
      <c r="R2" s="54"/>
      <c r="S2" s="48"/>
      <c r="T2" s="49"/>
    </row>
    <row r="3" spans="1:61" s="61" customFormat="1" ht="28.5" customHeight="1">
      <c r="A3" s="55" t="s">
        <v>43</v>
      </c>
      <c r="B3" s="174" t="s">
        <v>46</v>
      </c>
      <c r="C3" s="174"/>
      <c r="D3" s="174"/>
      <c r="E3" s="174"/>
      <c r="F3" s="174"/>
      <c r="G3" s="175"/>
      <c r="H3" s="178" t="s">
        <v>47</v>
      </c>
      <c r="I3" s="178"/>
      <c r="J3" s="178"/>
      <c r="K3" s="178"/>
      <c r="L3" s="178"/>
      <c r="M3" s="178"/>
      <c r="N3" s="178"/>
      <c r="O3" s="56"/>
      <c r="P3" s="57"/>
      <c r="Q3" s="56"/>
      <c r="R3" s="54"/>
      <c r="S3" s="58"/>
      <c r="T3" s="59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</row>
    <row r="4" spans="1:61" s="68" customFormat="1" ht="30" customHeight="1">
      <c r="A4" s="62">
        <v>0</v>
      </c>
      <c r="B4" s="176"/>
      <c r="C4" s="176"/>
      <c r="D4" s="176"/>
      <c r="E4" s="176"/>
      <c r="F4" s="176"/>
      <c r="G4" s="177"/>
      <c r="H4" s="178"/>
      <c r="I4" s="178"/>
      <c r="J4" s="178"/>
      <c r="K4" s="178"/>
      <c r="L4" s="178"/>
      <c r="M4" s="178"/>
      <c r="N4" s="178"/>
      <c r="O4" s="63"/>
      <c r="P4" s="57"/>
      <c r="Q4" s="63"/>
      <c r="R4" s="64"/>
      <c r="S4" s="65"/>
      <c r="T4" s="66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</row>
    <row r="5" spans="1:61" s="60" customFormat="1" ht="17" hidden="1" customHeight="1">
      <c r="A5" s="52"/>
      <c r="B5" s="69">
        <v>43891</v>
      </c>
      <c r="C5" s="69">
        <v>43922</v>
      </c>
      <c r="D5" s="70"/>
      <c r="E5" s="70"/>
      <c r="F5" s="70"/>
      <c r="G5" s="70"/>
      <c r="H5" s="70"/>
      <c r="I5" s="70"/>
      <c r="J5" s="71" t="s">
        <v>18</v>
      </c>
      <c r="K5" s="71">
        <v>44166</v>
      </c>
      <c r="L5" s="71">
        <v>44197</v>
      </c>
      <c r="M5" s="71">
        <v>44228</v>
      </c>
      <c r="N5" s="71">
        <v>44256</v>
      </c>
      <c r="O5" s="72"/>
      <c r="P5" s="57"/>
      <c r="Q5" s="72"/>
      <c r="R5" s="54"/>
      <c r="S5" s="58"/>
      <c r="T5" s="73"/>
    </row>
    <row r="6" spans="1:61" s="60" customFormat="1" ht="17" hidden="1" customHeight="1">
      <c r="A6" s="52"/>
      <c r="B6" s="74">
        <f>A4</f>
        <v>0</v>
      </c>
      <c r="C6" s="74">
        <f t="shared" ref="C6:N6" si="0">B63</f>
        <v>0</v>
      </c>
      <c r="D6" s="74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2"/>
      <c r="P6" s="57"/>
      <c r="Q6" s="72"/>
      <c r="R6" s="54"/>
      <c r="S6" s="58"/>
      <c r="T6" s="73"/>
    </row>
    <row r="7" spans="1:61" s="60" customFormat="1" ht="8.25" customHeight="1">
      <c r="A7" s="5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57"/>
      <c r="Q7" s="72"/>
      <c r="R7" s="54"/>
      <c r="S7" s="58"/>
      <c r="T7" s="73"/>
    </row>
    <row r="8" spans="1:61" s="61" customFormat="1" ht="17" customHeight="1">
      <c r="A8" s="75" t="s">
        <v>1</v>
      </c>
      <c r="B8" s="76">
        <v>44256</v>
      </c>
      <c r="C8" s="76">
        <v>44287</v>
      </c>
      <c r="D8" s="76">
        <v>44317</v>
      </c>
      <c r="E8" s="76">
        <v>44348</v>
      </c>
      <c r="F8" s="76">
        <v>44378</v>
      </c>
      <c r="G8" s="76">
        <v>44409</v>
      </c>
      <c r="H8" s="76">
        <v>44440</v>
      </c>
      <c r="I8" s="76">
        <v>44470</v>
      </c>
      <c r="J8" s="76">
        <v>44501</v>
      </c>
      <c r="K8" s="76">
        <v>44531</v>
      </c>
      <c r="L8" s="76">
        <v>44562</v>
      </c>
      <c r="M8" s="76">
        <v>44593</v>
      </c>
      <c r="N8" s="76">
        <v>44621</v>
      </c>
      <c r="O8" s="56"/>
      <c r="P8" s="77" t="s">
        <v>19</v>
      </c>
      <c r="Q8" s="56"/>
      <c r="R8" s="78" t="s">
        <v>20</v>
      </c>
      <c r="S8" s="58"/>
      <c r="T8" s="79" t="s">
        <v>21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</row>
    <row r="9" spans="1:61" ht="17" customHeight="1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P9" s="83"/>
      <c r="R9" s="84"/>
      <c r="T9" s="85"/>
    </row>
    <row r="10" spans="1:61" ht="17" customHeight="1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P10" s="90" t="str">
        <f>IF(SUM(B10:N10)&gt;0,SUM(B10:N10)," ")</f>
        <v xml:space="preserve"> </v>
      </c>
      <c r="R10" s="91"/>
      <c r="T10" s="92"/>
    </row>
    <row r="11" spans="1:61" ht="17" customHeight="1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P11" s="93" t="str">
        <f>IF(SUM(B11:N11)&gt;0,SUM(B11:N11)," ")</f>
        <v xml:space="preserve"> </v>
      </c>
      <c r="R11" s="94"/>
      <c r="T11" s="95"/>
    </row>
    <row r="12" spans="1:61" ht="17" customHeight="1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P12" s="93" t="str">
        <f t="shared" ref="P12:P20" si="1">IF(SUM(B12:N12)&gt;0,SUM(B12:N12)," ")</f>
        <v xml:space="preserve"> </v>
      </c>
      <c r="R12" s="94"/>
      <c r="T12" s="95"/>
    </row>
    <row r="13" spans="1:61" ht="17" customHeight="1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P13" s="93" t="str">
        <f>IF(SUM(B13:N13)&gt;0,SUM(B13:N13)," ")</f>
        <v xml:space="preserve"> </v>
      </c>
      <c r="R13" s="94"/>
      <c r="T13" s="95"/>
    </row>
    <row r="14" spans="1:61" ht="17" customHeight="1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8"/>
      <c r="P14" s="99" t="str">
        <f>IF(SUM(B14:N14)&gt;0,SUM(B14:N14)," ")</f>
        <v xml:space="preserve"> </v>
      </c>
      <c r="R14" s="100"/>
      <c r="T14" s="101"/>
    </row>
    <row r="15" spans="1:61" ht="17" customHeight="1">
      <c r="A15" s="80" t="s">
        <v>45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P15" s="83"/>
      <c r="R15" s="84"/>
      <c r="T15" s="85"/>
    </row>
    <row r="16" spans="1:61" ht="17" customHeight="1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P16" s="90" t="str">
        <f t="shared" si="1"/>
        <v xml:space="preserve"> </v>
      </c>
      <c r="R16" s="91"/>
      <c r="T16" s="92"/>
    </row>
    <row r="17" spans="1:20" ht="17" customHeight="1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P17" s="90" t="str">
        <f t="shared" si="1"/>
        <v xml:space="preserve"> </v>
      </c>
      <c r="R17" s="91"/>
      <c r="T17" s="92"/>
    </row>
    <row r="18" spans="1:20" ht="17" customHeight="1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  <c r="P18" s="93" t="str">
        <f t="shared" si="1"/>
        <v xml:space="preserve"> </v>
      </c>
      <c r="R18" s="94"/>
      <c r="T18" s="95"/>
    </row>
    <row r="19" spans="1:20" ht="17" customHeight="1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  <c r="P19" s="93" t="str">
        <f t="shared" si="1"/>
        <v xml:space="preserve"> </v>
      </c>
      <c r="R19" s="94"/>
      <c r="T19" s="95"/>
    </row>
    <row r="20" spans="1:20" ht="17" customHeight="1">
      <c r="A20" s="102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  <c r="P20" s="93" t="str">
        <f t="shared" si="1"/>
        <v xml:space="preserve"> </v>
      </c>
      <c r="R20" s="94"/>
      <c r="T20" s="95"/>
    </row>
    <row r="21" spans="1:20" ht="17" customHeight="1">
      <c r="A21" s="80" t="s">
        <v>23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P21" s="83"/>
      <c r="R21" s="84"/>
      <c r="T21" s="85"/>
    </row>
    <row r="22" spans="1:20" ht="17" customHeight="1">
      <c r="A22" s="103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9"/>
      <c r="P22" s="90" t="str">
        <f t="shared" ref="P22:P26" si="2">IF(SUM(B22:N22)&gt;0,SUM(B22:N22)," ")</f>
        <v xml:space="preserve"> </v>
      </c>
      <c r="R22" s="91"/>
      <c r="T22" s="92"/>
    </row>
    <row r="23" spans="1:20" ht="17" customHeight="1">
      <c r="A23" s="103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/>
      <c r="P23" s="90" t="str">
        <f t="shared" si="2"/>
        <v xml:space="preserve"> </v>
      </c>
      <c r="R23" s="91"/>
      <c r="T23" s="92"/>
    </row>
    <row r="24" spans="1:20" ht="17" customHeight="1">
      <c r="A24" s="103"/>
      <c r="B24" s="88"/>
      <c r="C24" s="88"/>
      <c r="D24" s="88"/>
      <c r="E24" s="88"/>
      <c r="F24" s="88"/>
      <c r="G24" s="97"/>
      <c r="H24" s="88"/>
      <c r="I24" s="88"/>
      <c r="J24" s="88"/>
      <c r="K24" s="88"/>
      <c r="L24" s="88"/>
      <c r="M24" s="88"/>
      <c r="N24" s="89"/>
      <c r="P24" s="93" t="str">
        <f t="shared" si="2"/>
        <v xml:space="preserve"> </v>
      </c>
      <c r="R24" s="94"/>
      <c r="T24" s="95"/>
    </row>
    <row r="25" spans="1:20" ht="17" customHeight="1">
      <c r="A25" s="102"/>
      <c r="B25" s="97"/>
      <c r="C25" s="97"/>
      <c r="D25" s="97"/>
      <c r="E25" s="97"/>
      <c r="F25" s="97"/>
      <c r="G25" s="104"/>
      <c r="H25" s="97"/>
      <c r="I25" s="97"/>
      <c r="J25" s="97"/>
      <c r="K25" s="97"/>
      <c r="L25" s="97"/>
      <c r="M25" s="97"/>
      <c r="N25" s="98"/>
      <c r="P25" s="93"/>
      <c r="R25" s="94"/>
      <c r="T25" s="95"/>
    </row>
    <row r="26" spans="1:20" ht="17" customHeight="1">
      <c r="A26" s="102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  <c r="P26" s="93" t="str">
        <f t="shared" si="2"/>
        <v xml:space="preserve"> </v>
      </c>
      <c r="R26" s="94"/>
      <c r="T26" s="95"/>
    </row>
    <row r="27" spans="1:20" ht="17" customHeight="1">
      <c r="A27" s="80" t="s">
        <v>24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P27" s="83"/>
      <c r="R27" s="84"/>
      <c r="T27" s="85"/>
    </row>
    <row r="28" spans="1:20" ht="17" customHeight="1">
      <c r="A28" s="105" t="s">
        <v>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  <c r="P28" s="90" t="str">
        <f t="shared" ref="P28:P37" si="3">IF(SUM(B28:N28)&gt;0,SUM(B28:N28)," ")</f>
        <v xml:space="preserve"> </v>
      </c>
      <c r="R28" s="91"/>
      <c r="T28" s="92"/>
    </row>
    <row r="29" spans="1:20" ht="17" customHeight="1">
      <c r="A29" s="103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  <c r="P29" s="90" t="str">
        <f t="shared" si="3"/>
        <v xml:space="preserve"> </v>
      </c>
      <c r="R29" s="91"/>
      <c r="T29" s="92"/>
    </row>
    <row r="30" spans="1:20" ht="17" customHeight="1">
      <c r="A30" s="103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P30" s="93" t="str">
        <f t="shared" si="3"/>
        <v xml:space="preserve"> </v>
      </c>
      <c r="R30" s="94"/>
      <c r="T30" s="95"/>
    </row>
    <row r="31" spans="1:20" ht="17" customHeight="1">
      <c r="A31" s="102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P31" s="93" t="str">
        <f t="shared" si="3"/>
        <v xml:space="preserve"> </v>
      </c>
      <c r="R31" s="94"/>
      <c r="T31" s="95"/>
    </row>
    <row r="32" spans="1:20" ht="17" customHeight="1">
      <c r="A32" s="80" t="s">
        <v>26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  <c r="P32" s="83" t="str">
        <f t="shared" si="3"/>
        <v xml:space="preserve"> </v>
      </c>
      <c r="R32" s="84"/>
      <c r="T32" s="85"/>
    </row>
    <row r="33" spans="1:61" ht="17" customHeight="1">
      <c r="A33" s="103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  <c r="P33" s="90" t="str">
        <f t="shared" si="3"/>
        <v xml:space="preserve"> </v>
      </c>
      <c r="R33" s="91"/>
      <c r="T33" s="92"/>
    </row>
    <row r="34" spans="1:61" ht="17" customHeight="1">
      <c r="A34" s="103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P34" s="90" t="str">
        <f t="shared" si="3"/>
        <v xml:space="preserve"> </v>
      </c>
      <c r="R34" s="91"/>
      <c r="T34" s="92"/>
    </row>
    <row r="35" spans="1:61" ht="17" customHeight="1">
      <c r="A35" s="103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P35" s="93" t="str">
        <f t="shared" si="3"/>
        <v xml:space="preserve"> </v>
      </c>
      <c r="R35" s="94"/>
      <c r="T35" s="95"/>
    </row>
    <row r="36" spans="1:61" ht="17" customHeight="1">
      <c r="A36" s="103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P36" s="93" t="str">
        <f t="shared" si="3"/>
        <v xml:space="preserve"> </v>
      </c>
      <c r="R36" s="94"/>
      <c r="T36" s="95"/>
    </row>
    <row r="37" spans="1:61" ht="17" customHeight="1">
      <c r="A37" s="103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P37" s="90" t="str">
        <f t="shared" si="3"/>
        <v xml:space="preserve"> </v>
      </c>
      <c r="R37" s="91"/>
      <c r="T37" s="92"/>
    </row>
    <row r="38" spans="1:61" s="68" customFormat="1" ht="17" customHeight="1">
      <c r="A38" s="106" t="s">
        <v>27</v>
      </c>
      <c r="B38" s="107">
        <f>SUM(B10:B37)</f>
        <v>0</v>
      </c>
      <c r="C38" s="107">
        <f t="shared" ref="C38:N38" si="4">SUM(C10:C37)</f>
        <v>0</v>
      </c>
      <c r="D38" s="107">
        <f t="shared" si="4"/>
        <v>0</v>
      </c>
      <c r="E38" s="107">
        <f t="shared" si="4"/>
        <v>0</v>
      </c>
      <c r="F38" s="107">
        <f t="shared" si="4"/>
        <v>0</v>
      </c>
      <c r="G38" s="107">
        <f t="shared" si="4"/>
        <v>0</v>
      </c>
      <c r="H38" s="107">
        <f t="shared" si="4"/>
        <v>0</v>
      </c>
      <c r="I38" s="107">
        <f t="shared" si="4"/>
        <v>0</v>
      </c>
      <c r="J38" s="107">
        <f t="shared" si="4"/>
        <v>0</v>
      </c>
      <c r="K38" s="107">
        <f t="shared" si="4"/>
        <v>0</v>
      </c>
      <c r="L38" s="107">
        <f t="shared" si="4"/>
        <v>0</v>
      </c>
      <c r="M38" s="107">
        <f t="shared" si="4"/>
        <v>0</v>
      </c>
      <c r="N38" s="108">
        <f t="shared" si="4"/>
        <v>0</v>
      </c>
      <c r="O38" s="63"/>
      <c r="P38" s="77">
        <f>SUM(B38:N38)</f>
        <v>0</v>
      </c>
      <c r="Q38" s="63"/>
      <c r="R38" s="109"/>
      <c r="S38" s="65"/>
      <c r="T38" s="110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s="50" customFormat="1" ht="17" customHeight="1">
      <c r="A39" s="111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  <c r="Q39" s="45"/>
      <c r="R39" s="47"/>
      <c r="S39" s="48"/>
      <c r="T39" s="49"/>
    </row>
    <row r="40" spans="1:61" s="61" customFormat="1" ht="17" customHeight="1">
      <c r="A40" s="112" t="s">
        <v>28</v>
      </c>
      <c r="B40" s="113">
        <v>44256</v>
      </c>
      <c r="C40" s="113">
        <v>44287</v>
      </c>
      <c r="D40" s="113">
        <v>44317</v>
      </c>
      <c r="E40" s="113">
        <v>44348</v>
      </c>
      <c r="F40" s="113">
        <v>44378</v>
      </c>
      <c r="G40" s="113">
        <v>44409</v>
      </c>
      <c r="H40" s="113">
        <v>44440</v>
      </c>
      <c r="I40" s="113">
        <v>44470</v>
      </c>
      <c r="J40" s="113">
        <v>44501</v>
      </c>
      <c r="K40" s="113">
        <v>44531</v>
      </c>
      <c r="L40" s="113">
        <v>44562</v>
      </c>
      <c r="M40" s="113">
        <v>44593</v>
      </c>
      <c r="N40" s="114">
        <v>44621</v>
      </c>
      <c r="O40" s="56"/>
      <c r="P40" s="115" t="s">
        <v>19</v>
      </c>
      <c r="Q40" s="56"/>
      <c r="R40" s="54"/>
      <c r="S40" s="58"/>
      <c r="T40" s="116" t="s">
        <v>21</v>
      </c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</row>
    <row r="41" spans="1:61" ht="17" customHeight="1">
      <c r="A41" s="117" t="s">
        <v>29</v>
      </c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  <c r="P41" s="121"/>
      <c r="R41" s="54"/>
      <c r="T41" s="122"/>
    </row>
    <row r="42" spans="1:61" ht="17" customHeight="1">
      <c r="A42" s="123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P42" s="124" t="str">
        <f t="shared" ref="P42:P59" si="5">IF(SUM(B42:N42)&gt;0,SUM(B42:N42)," ")</f>
        <v xml:space="preserve"> </v>
      </c>
      <c r="R42" s="47"/>
      <c r="T42" s="95"/>
    </row>
    <row r="43" spans="1:61" ht="17" customHeight="1">
      <c r="A43" s="103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  <c r="P43" s="124" t="str">
        <f t="shared" si="5"/>
        <v xml:space="preserve"> </v>
      </c>
      <c r="R43" s="47"/>
      <c r="T43" s="95"/>
    </row>
    <row r="44" spans="1:61" ht="17" customHeight="1">
      <c r="A44" s="103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  <c r="P44" s="124" t="str">
        <f t="shared" si="5"/>
        <v xml:space="preserve"> </v>
      </c>
      <c r="R44" s="47"/>
      <c r="T44" s="95"/>
    </row>
    <row r="45" spans="1:61" ht="17" customHeight="1">
      <c r="A45" s="103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P45" s="124" t="str">
        <f t="shared" si="5"/>
        <v xml:space="preserve"> </v>
      </c>
      <c r="R45" s="47"/>
      <c r="T45" s="95"/>
    </row>
    <row r="46" spans="1:61" ht="17" customHeight="1">
      <c r="A46" s="103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P46" s="124" t="str">
        <f t="shared" si="5"/>
        <v xml:space="preserve"> </v>
      </c>
      <c r="R46" s="47"/>
      <c r="T46" s="95"/>
    </row>
    <row r="47" spans="1:61" ht="17" customHeight="1">
      <c r="A47" s="103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  <c r="P47" s="125" t="str">
        <f t="shared" si="5"/>
        <v xml:space="preserve"> </v>
      </c>
      <c r="R47" s="47"/>
      <c r="T47" s="126"/>
    </row>
    <row r="48" spans="1:61" ht="17" customHeight="1">
      <c r="A48" s="127" t="s">
        <v>30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9"/>
      <c r="P48" s="121"/>
      <c r="R48" s="54"/>
      <c r="T48" s="122"/>
    </row>
    <row r="49" spans="1:61" ht="17" customHeight="1">
      <c r="A49" s="130" t="s">
        <v>31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9"/>
      <c r="P49" s="124" t="str">
        <f t="shared" si="5"/>
        <v xml:space="preserve"> </v>
      </c>
      <c r="R49" s="54"/>
      <c r="T49" s="95"/>
    </row>
    <row r="50" spans="1:61" ht="17" customHeight="1">
      <c r="A50" s="130" t="s">
        <v>32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  <c r="P50" s="124"/>
      <c r="R50" s="54"/>
      <c r="T50" s="95"/>
    </row>
    <row r="51" spans="1:61" ht="17" customHeight="1">
      <c r="A51" s="130" t="s">
        <v>33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  <c r="P51" s="124" t="str">
        <f t="shared" si="5"/>
        <v xml:space="preserve"> </v>
      </c>
      <c r="R51" s="54"/>
      <c r="T51" s="95"/>
    </row>
    <row r="52" spans="1:61" ht="17" customHeight="1">
      <c r="A52" s="130" t="s">
        <v>34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9"/>
      <c r="P52" s="124" t="str">
        <f t="shared" si="5"/>
        <v xml:space="preserve"> </v>
      </c>
      <c r="R52" s="54"/>
      <c r="T52" s="95"/>
    </row>
    <row r="53" spans="1:61" ht="17" customHeight="1">
      <c r="A53" s="130" t="s">
        <v>35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9"/>
      <c r="P53" s="124" t="str">
        <f t="shared" si="5"/>
        <v xml:space="preserve"> </v>
      </c>
      <c r="R53" s="54"/>
      <c r="T53" s="95"/>
    </row>
    <row r="54" spans="1:61" ht="17" customHeight="1">
      <c r="A54" s="130" t="s">
        <v>36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9"/>
      <c r="P54" s="124" t="str">
        <f t="shared" si="5"/>
        <v xml:space="preserve"> </v>
      </c>
      <c r="R54" s="54"/>
      <c r="T54" s="95"/>
    </row>
    <row r="55" spans="1:61" ht="17" customHeight="1">
      <c r="A55" s="103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9"/>
      <c r="P55" s="124" t="str">
        <f t="shared" si="5"/>
        <v xml:space="preserve"> </v>
      </c>
      <c r="R55" s="47"/>
      <c r="T55" s="95"/>
    </row>
    <row r="56" spans="1:61" ht="17" customHeight="1">
      <c r="A56" s="103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9"/>
      <c r="P56" s="124" t="str">
        <f t="shared" si="5"/>
        <v xml:space="preserve"> </v>
      </c>
      <c r="R56" s="47"/>
      <c r="T56" s="95"/>
    </row>
    <row r="57" spans="1:61" ht="17" customHeight="1">
      <c r="A57" s="103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9"/>
      <c r="P57" s="124" t="str">
        <f t="shared" si="5"/>
        <v xml:space="preserve"> </v>
      </c>
      <c r="R57" s="47"/>
      <c r="T57" s="95"/>
    </row>
    <row r="58" spans="1:61" ht="17" customHeight="1">
      <c r="A58" s="103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9"/>
      <c r="P58" s="124" t="str">
        <f t="shared" si="5"/>
        <v xml:space="preserve"> </v>
      </c>
      <c r="R58" s="47"/>
      <c r="T58" s="95"/>
    </row>
    <row r="59" spans="1:61" ht="17" customHeight="1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3"/>
      <c r="P59" s="124" t="str">
        <f t="shared" si="5"/>
        <v xml:space="preserve"> </v>
      </c>
      <c r="R59" s="47"/>
      <c r="T59" s="95"/>
    </row>
    <row r="60" spans="1:61" s="61" customFormat="1" ht="17" customHeight="1">
      <c r="A60" s="112" t="s">
        <v>37</v>
      </c>
      <c r="B60" s="134">
        <f t="shared" ref="B60:N60" si="6">SUM(B42:B59)</f>
        <v>0</v>
      </c>
      <c r="C60" s="134">
        <f t="shared" si="6"/>
        <v>0</v>
      </c>
      <c r="D60" s="134">
        <f t="shared" si="6"/>
        <v>0</v>
      </c>
      <c r="E60" s="134">
        <f t="shared" si="6"/>
        <v>0</v>
      </c>
      <c r="F60" s="134">
        <f t="shared" si="6"/>
        <v>0</v>
      </c>
      <c r="G60" s="134">
        <f t="shared" si="6"/>
        <v>0</v>
      </c>
      <c r="H60" s="134">
        <f t="shared" si="6"/>
        <v>0</v>
      </c>
      <c r="I60" s="134">
        <f t="shared" si="6"/>
        <v>0</v>
      </c>
      <c r="J60" s="134">
        <f t="shared" si="6"/>
        <v>0</v>
      </c>
      <c r="K60" s="134">
        <f t="shared" si="6"/>
        <v>0</v>
      </c>
      <c r="L60" s="134">
        <f t="shared" si="6"/>
        <v>0</v>
      </c>
      <c r="M60" s="134">
        <f t="shared" si="6"/>
        <v>0</v>
      </c>
      <c r="N60" s="135">
        <f t="shared" si="6"/>
        <v>0</v>
      </c>
      <c r="O60" s="72"/>
      <c r="P60" s="115">
        <f>SUM(B60:N60)</f>
        <v>0</v>
      </c>
      <c r="Q60" s="72"/>
      <c r="R60" s="136"/>
      <c r="S60" s="58"/>
      <c r="T60" s="137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</row>
    <row r="61" spans="1:61" s="50" customFormat="1" ht="17" customHeigh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45"/>
      <c r="R61" s="138"/>
      <c r="S61" s="48"/>
      <c r="T61" s="49"/>
    </row>
    <row r="62" spans="1:61" s="61" customFormat="1" ht="17" customHeight="1">
      <c r="A62" s="139" t="s">
        <v>38</v>
      </c>
      <c r="B62" s="71">
        <v>44256</v>
      </c>
      <c r="C62" s="71">
        <v>44287</v>
      </c>
      <c r="D62" s="71">
        <v>44317</v>
      </c>
      <c r="E62" s="71">
        <v>44348</v>
      </c>
      <c r="F62" s="71">
        <v>44378</v>
      </c>
      <c r="G62" s="71">
        <v>44409</v>
      </c>
      <c r="H62" s="71">
        <v>44440</v>
      </c>
      <c r="I62" s="71">
        <v>44470</v>
      </c>
      <c r="J62" s="71">
        <v>44501</v>
      </c>
      <c r="K62" s="71">
        <v>44531</v>
      </c>
      <c r="L62" s="71">
        <v>44562</v>
      </c>
      <c r="M62" s="71">
        <v>44593</v>
      </c>
      <c r="N62" s="71">
        <v>44621</v>
      </c>
      <c r="O62" s="56"/>
      <c r="P62" s="57"/>
      <c r="Q62" s="56"/>
      <c r="R62" s="136"/>
      <c r="S62" s="58"/>
      <c r="T62" s="59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</row>
    <row r="63" spans="1:61" s="68" customFormat="1" ht="17" customHeight="1">
      <c r="A63" s="74" t="s">
        <v>39</v>
      </c>
      <c r="B63" s="74">
        <f t="shared" ref="B63:N63" si="7">B6+B38-B60</f>
        <v>0</v>
      </c>
      <c r="C63" s="74">
        <f t="shared" si="7"/>
        <v>0</v>
      </c>
      <c r="D63" s="74">
        <f t="shared" si="7"/>
        <v>0</v>
      </c>
      <c r="E63" s="74">
        <f t="shared" si="7"/>
        <v>0</v>
      </c>
      <c r="F63" s="74">
        <f t="shared" si="7"/>
        <v>0</v>
      </c>
      <c r="G63" s="74">
        <f t="shared" si="7"/>
        <v>0</v>
      </c>
      <c r="H63" s="74">
        <f t="shared" si="7"/>
        <v>0</v>
      </c>
      <c r="I63" s="74">
        <f t="shared" si="7"/>
        <v>0</v>
      </c>
      <c r="J63" s="74">
        <f t="shared" si="7"/>
        <v>0</v>
      </c>
      <c r="K63" s="74">
        <f t="shared" si="7"/>
        <v>0</v>
      </c>
      <c r="L63" s="74">
        <f t="shared" si="7"/>
        <v>0</v>
      </c>
      <c r="M63" s="74">
        <f t="shared" si="7"/>
        <v>0</v>
      </c>
      <c r="N63" s="74">
        <f t="shared" si="7"/>
        <v>0</v>
      </c>
      <c r="O63" s="63"/>
      <c r="P63" s="57"/>
      <c r="Q63" s="63"/>
      <c r="R63" s="140"/>
      <c r="S63" s="65"/>
      <c r="T63" s="66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</row>
    <row r="64" spans="1:61" s="50" customFormat="1" ht="17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  <c r="Q64" s="45"/>
      <c r="R64" s="138"/>
      <c r="S64" s="48"/>
      <c r="T64" s="49"/>
    </row>
    <row r="65" spans="1:61" s="61" customFormat="1" ht="16.5" customHeight="1">
      <c r="A65" s="141" t="s">
        <v>40</v>
      </c>
      <c r="B65" s="142"/>
      <c r="C65" s="142"/>
      <c r="D65" s="142"/>
      <c r="E65" s="143"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72"/>
      <c r="P65" s="144">
        <f>SUM(B65:N65)</f>
        <v>0</v>
      </c>
      <c r="Q65" s="72"/>
      <c r="R65" s="136"/>
      <c r="S65" s="58"/>
      <c r="T65" s="73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</row>
    <row r="66" spans="1:61" s="50" customFormat="1" ht="17" customHeight="1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45"/>
      <c r="R66" s="145"/>
      <c r="S66" s="48"/>
      <c r="T66" s="49"/>
    </row>
    <row r="67" spans="1:61" ht="17" customHeight="1">
      <c r="A67" s="141" t="s">
        <v>41</v>
      </c>
      <c r="B67" s="146">
        <v>44256</v>
      </c>
      <c r="C67" s="146">
        <v>44287</v>
      </c>
      <c r="D67" s="146">
        <v>44317</v>
      </c>
      <c r="E67" s="146">
        <v>44348</v>
      </c>
      <c r="F67" s="146">
        <v>44378</v>
      </c>
      <c r="G67" s="146">
        <v>44409</v>
      </c>
      <c r="H67" s="146">
        <v>44440</v>
      </c>
      <c r="I67" s="146">
        <v>44470</v>
      </c>
      <c r="J67" s="146">
        <v>44501</v>
      </c>
      <c r="K67" s="146">
        <v>44531</v>
      </c>
      <c r="L67" s="146">
        <v>44562</v>
      </c>
      <c r="M67" s="146">
        <v>44593</v>
      </c>
      <c r="N67" s="146">
        <v>44621</v>
      </c>
      <c r="O67" s="56"/>
      <c r="P67" s="57"/>
      <c r="Q67" s="56"/>
      <c r="R67" s="54"/>
      <c r="T67" s="59"/>
    </row>
    <row r="68" spans="1:61" ht="17" customHeight="1">
      <c r="A68" s="147" t="s">
        <v>39</v>
      </c>
      <c r="B68" s="148">
        <f>A4+B38+B65-B60</f>
        <v>0</v>
      </c>
      <c r="C68" s="148">
        <f t="shared" ref="C68:N68" si="8">B68+C38+C65-C60</f>
        <v>0</v>
      </c>
      <c r="D68" s="148">
        <f t="shared" si="8"/>
        <v>0</v>
      </c>
      <c r="E68" s="148">
        <f t="shared" si="8"/>
        <v>0</v>
      </c>
      <c r="F68" s="148">
        <f t="shared" si="8"/>
        <v>0</v>
      </c>
      <c r="G68" s="148">
        <f t="shared" si="8"/>
        <v>0</v>
      </c>
      <c r="H68" s="148">
        <f t="shared" si="8"/>
        <v>0</v>
      </c>
      <c r="I68" s="148">
        <f t="shared" si="8"/>
        <v>0</v>
      </c>
      <c r="J68" s="148">
        <f t="shared" si="8"/>
        <v>0</v>
      </c>
      <c r="K68" s="148">
        <f t="shared" si="8"/>
        <v>0</v>
      </c>
      <c r="L68" s="148">
        <f t="shared" si="8"/>
        <v>0</v>
      </c>
      <c r="M68" s="148">
        <f t="shared" si="8"/>
        <v>0</v>
      </c>
      <c r="N68" s="148">
        <f t="shared" si="8"/>
        <v>0</v>
      </c>
      <c r="O68" s="63"/>
      <c r="P68" s="57"/>
      <c r="Q68" s="63"/>
      <c r="R68" s="149"/>
      <c r="T68" s="66"/>
    </row>
    <row r="69" spans="1:61" s="50" customFormat="1" ht="17" customHeight="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5"/>
      <c r="R69" s="47"/>
      <c r="S69" s="48"/>
      <c r="T69" s="49"/>
    </row>
    <row r="70" spans="1:61" s="50" customFormat="1" ht="17" customHeight="1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6"/>
      <c r="Q70" s="45"/>
      <c r="R70" s="47"/>
      <c r="S70" s="48"/>
      <c r="T70" s="49"/>
    </row>
    <row r="71" spans="1:61" s="50" customFormat="1" ht="16.5" customHeight="1" thickBot="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45"/>
      <c r="R71" s="47"/>
      <c r="S71" s="48"/>
      <c r="T71" s="49"/>
    </row>
    <row r="72" spans="1:61" s="50" customFormat="1" ht="3" customHeight="1" thickTop="1">
      <c r="A72" s="44"/>
      <c r="B72" s="45"/>
      <c r="C72" s="45"/>
      <c r="D72" s="45"/>
      <c r="E72" s="45"/>
      <c r="F72" s="45"/>
      <c r="G72" s="150"/>
      <c r="H72" s="151"/>
      <c r="I72" s="151"/>
      <c r="J72" s="151"/>
      <c r="K72" s="151"/>
      <c r="L72" s="151"/>
      <c r="M72" s="151"/>
      <c r="N72" s="151"/>
      <c r="O72" s="151"/>
      <c r="P72" s="152"/>
      <c r="Q72" s="47"/>
      <c r="R72" s="48"/>
      <c r="S72" s="49"/>
    </row>
    <row r="73" spans="1:61" s="50" customFormat="1" ht="17" customHeight="1">
      <c r="A73" s="44"/>
      <c r="B73" s="45"/>
      <c r="C73" s="45"/>
      <c r="D73" s="45"/>
      <c r="E73" s="45"/>
      <c r="F73" s="45"/>
      <c r="G73" s="153"/>
      <c r="H73" s="154" t="s">
        <v>44</v>
      </c>
      <c r="I73" s="155"/>
      <c r="J73" s="155"/>
      <c r="K73" s="155"/>
      <c r="L73" s="156"/>
      <c r="M73" s="157"/>
      <c r="N73" s="179">
        <f>P65</f>
        <v>0</v>
      </c>
      <c r="O73" s="179"/>
      <c r="P73" s="180"/>
      <c r="Q73" s="47"/>
      <c r="R73" s="48"/>
      <c r="S73" s="49"/>
    </row>
    <row r="74" spans="1:61" s="50" customFormat="1" ht="4.5" customHeight="1" thickBot="1">
      <c r="A74" s="44"/>
      <c r="B74" s="45"/>
      <c r="C74" s="45"/>
      <c r="D74" s="45"/>
      <c r="E74" s="45"/>
      <c r="F74" s="45"/>
      <c r="G74" s="158"/>
      <c r="H74" s="159"/>
      <c r="I74" s="159"/>
      <c r="J74" s="159"/>
      <c r="K74" s="159"/>
      <c r="L74" s="159"/>
      <c r="M74" s="159"/>
      <c r="N74" s="159"/>
      <c r="O74" s="159"/>
      <c r="P74" s="160"/>
      <c r="Q74" s="47"/>
      <c r="R74" s="48"/>
      <c r="S74" s="49"/>
    </row>
    <row r="75" spans="1:61" s="50" customFormat="1" ht="17" customHeight="1" thickTop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45"/>
      <c r="R75" s="47"/>
      <c r="S75" s="48"/>
      <c r="T75" s="49"/>
    </row>
    <row r="76" spans="1:61" s="50" customFormat="1" ht="17" customHeight="1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6"/>
      <c r="Q76" s="45"/>
      <c r="R76" s="47"/>
      <c r="S76" s="48"/>
      <c r="T76" s="49"/>
    </row>
    <row r="77" spans="1:61" s="50" customFormat="1" ht="17" customHeight="1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6"/>
      <c r="Q77" s="45"/>
      <c r="R77" s="47"/>
      <c r="S77" s="48"/>
      <c r="T77" s="49"/>
    </row>
    <row r="78" spans="1:61" s="50" customFormat="1" ht="17" customHeight="1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45"/>
      <c r="R78" s="47"/>
      <c r="S78" s="48"/>
      <c r="T78" s="49"/>
    </row>
    <row r="79" spans="1:61" s="50" customFormat="1" ht="17" customHeight="1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45"/>
      <c r="R79" s="47"/>
      <c r="S79" s="48"/>
      <c r="T79" s="49"/>
    </row>
    <row r="80" spans="1:61" s="50" customFormat="1" ht="17" customHeight="1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5"/>
      <c r="R80" s="47"/>
      <c r="S80" s="48"/>
      <c r="T80" s="49"/>
    </row>
    <row r="81" spans="1:20" s="50" customFormat="1" ht="17" customHeight="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6"/>
      <c r="Q81" s="45"/>
      <c r="R81" s="47"/>
      <c r="S81" s="48"/>
      <c r="T81" s="49"/>
    </row>
    <row r="82" spans="1:20" s="50" customFormat="1" ht="17" customHeight="1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45"/>
      <c r="R82" s="47"/>
      <c r="S82" s="48"/>
      <c r="T82" s="49"/>
    </row>
    <row r="83" spans="1:20" s="50" customFormat="1" ht="17" customHeigh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6"/>
      <c r="Q83" s="45"/>
      <c r="R83" s="47"/>
      <c r="S83" s="48"/>
      <c r="T83" s="49"/>
    </row>
    <row r="84" spans="1:20" s="50" customFormat="1" ht="17" customHeight="1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45"/>
      <c r="R84" s="47"/>
      <c r="S84" s="48"/>
      <c r="T84" s="49"/>
    </row>
    <row r="85" spans="1:20" s="50" customFormat="1" ht="17" customHeight="1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45"/>
      <c r="R85" s="47"/>
      <c r="S85" s="48"/>
      <c r="T85" s="49"/>
    </row>
    <row r="86" spans="1:20" s="50" customFormat="1" ht="17" customHeight="1">
      <c r="A86" s="4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45"/>
      <c r="R86" s="47"/>
      <c r="S86" s="48"/>
      <c r="T86" s="49"/>
    </row>
    <row r="87" spans="1:20" s="50" customFormat="1" ht="17" customHeight="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45"/>
      <c r="R87" s="47"/>
      <c r="S87" s="48"/>
      <c r="T87" s="49"/>
    </row>
    <row r="88" spans="1:20" s="50" customFormat="1" ht="17" customHeight="1">
      <c r="A88" s="44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45"/>
      <c r="R88" s="47"/>
      <c r="S88" s="48"/>
      <c r="T88" s="49"/>
    </row>
    <row r="89" spans="1:20" s="50" customFormat="1" ht="17" customHeight="1">
      <c r="A89" s="4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45"/>
      <c r="R89" s="47"/>
      <c r="S89" s="48"/>
      <c r="T89" s="49"/>
    </row>
    <row r="90" spans="1:20" s="50" customFormat="1" ht="17" customHeight="1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45"/>
      <c r="R90" s="47"/>
      <c r="S90" s="48"/>
      <c r="T90" s="49"/>
    </row>
    <row r="91" spans="1:20" s="50" customFormat="1" ht="17" customHeight="1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45"/>
      <c r="R91" s="47"/>
      <c r="S91" s="48"/>
      <c r="T91" s="49"/>
    </row>
    <row r="92" spans="1:20" s="50" customFormat="1" ht="17" customHeight="1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45"/>
      <c r="R92" s="47"/>
      <c r="S92" s="48"/>
      <c r="T92" s="49"/>
    </row>
    <row r="93" spans="1:20" s="50" customFormat="1" ht="17" customHeight="1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45"/>
      <c r="R93" s="47"/>
      <c r="S93" s="48"/>
      <c r="T93" s="49"/>
    </row>
    <row r="94" spans="1:20" s="50" customFormat="1" ht="17" customHeight="1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5"/>
      <c r="R94" s="47"/>
      <c r="S94" s="48"/>
      <c r="T94" s="49"/>
    </row>
    <row r="95" spans="1:20" s="50" customFormat="1" ht="17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45"/>
      <c r="R95" s="47"/>
      <c r="S95" s="48"/>
      <c r="T95" s="49"/>
    </row>
    <row r="96" spans="1:20" s="50" customFormat="1" ht="17" customHeight="1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45"/>
      <c r="R96" s="47"/>
      <c r="S96" s="48"/>
      <c r="T96" s="49"/>
    </row>
    <row r="97" spans="1:20" s="50" customFormat="1" ht="17" customHeight="1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45"/>
      <c r="R97" s="47"/>
      <c r="S97" s="48"/>
      <c r="T97" s="49"/>
    </row>
    <row r="98" spans="1:20" s="50" customFormat="1" ht="17" customHeight="1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45"/>
      <c r="R98" s="47"/>
      <c r="S98" s="48"/>
      <c r="T98" s="49"/>
    </row>
    <row r="99" spans="1:20" s="50" customFormat="1" ht="17" customHeight="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45"/>
      <c r="R99" s="47"/>
      <c r="S99" s="48"/>
      <c r="T99" s="49"/>
    </row>
    <row r="100" spans="1:20" s="50" customFormat="1" ht="17" customHeight="1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45"/>
      <c r="R100" s="47"/>
      <c r="S100" s="48"/>
      <c r="T100" s="49"/>
    </row>
    <row r="101" spans="1:20" s="50" customFormat="1" ht="17" customHeight="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  <c r="Q101" s="45"/>
      <c r="R101" s="47"/>
      <c r="S101" s="48"/>
      <c r="T101" s="49"/>
    </row>
    <row r="102" spans="1:20" s="50" customFormat="1" ht="17" customHeight="1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  <c r="Q102" s="45"/>
      <c r="R102" s="47"/>
      <c r="S102" s="48"/>
      <c r="T102" s="49"/>
    </row>
    <row r="103" spans="1:20" s="50" customFormat="1" ht="17" customHeight="1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  <c r="Q103" s="45"/>
      <c r="R103" s="47"/>
      <c r="S103" s="48"/>
      <c r="T103" s="49"/>
    </row>
    <row r="104" spans="1:20" s="50" customFormat="1" ht="17" customHeight="1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  <c r="Q104" s="45"/>
      <c r="R104" s="47"/>
      <c r="S104" s="48"/>
      <c r="T104" s="49"/>
    </row>
    <row r="105" spans="1:20" s="50" customFormat="1" ht="17" customHeight="1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45"/>
      <c r="R105" s="47"/>
      <c r="S105" s="48"/>
      <c r="T105" s="49"/>
    </row>
    <row r="106" spans="1:20" s="50" customFormat="1" ht="17" customHeight="1">
      <c r="A106" s="44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  <c r="Q106" s="45"/>
      <c r="R106" s="47"/>
      <c r="S106" s="48"/>
      <c r="T106" s="49"/>
    </row>
    <row r="107" spans="1:20" s="50" customFormat="1" ht="17" customHeight="1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6"/>
      <c r="Q107" s="45"/>
      <c r="R107" s="47"/>
      <c r="S107" s="48"/>
      <c r="T107" s="49"/>
    </row>
    <row r="108" spans="1:20" s="50" customFormat="1" ht="17" customHeight="1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6"/>
      <c r="Q108" s="45"/>
      <c r="R108" s="47"/>
      <c r="S108" s="48"/>
      <c r="T108" s="49"/>
    </row>
    <row r="109" spans="1:20" s="50" customFormat="1" ht="17" customHeight="1">
      <c r="A109" s="44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6"/>
      <c r="Q109" s="45"/>
      <c r="R109" s="47"/>
      <c r="S109" s="48"/>
      <c r="T109" s="49"/>
    </row>
    <row r="110" spans="1:20" s="50" customFormat="1" ht="17" customHeight="1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6"/>
      <c r="Q110" s="45"/>
      <c r="R110" s="47"/>
      <c r="S110" s="48"/>
      <c r="T110" s="49"/>
    </row>
    <row r="111" spans="1:20" s="50" customFormat="1" ht="17" customHeight="1">
      <c r="A111" s="44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6"/>
      <c r="Q111" s="45"/>
      <c r="R111" s="47"/>
      <c r="S111" s="48"/>
      <c r="T111" s="49"/>
    </row>
    <row r="112" spans="1:20" s="50" customFormat="1" ht="17" customHeight="1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6"/>
      <c r="Q112" s="45"/>
      <c r="R112" s="47"/>
      <c r="S112" s="48"/>
      <c r="T112" s="49"/>
    </row>
    <row r="113" spans="1:20" s="50" customFormat="1" ht="17" customHeight="1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6"/>
      <c r="Q113" s="45"/>
      <c r="R113" s="47"/>
      <c r="S113" s="48"/>
      <c r="T113" s="49"/>
    </row>
    <row r="114" spans="1:20" s="50" customFormat="1" ht="17" customHeight="1">
      <c r="A114" s="44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6"/>
      <c r="Q114" s="45"/>
      <c r="R114" s="47"/>
      <c r="S114" s="48"/>
      <c r="T114" s="49"/>
    </row>
    <row r="115" spans="1:20" s="50" customFormat="1" ht="17" customHeight="1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6"/>
      <c r="Q115" s="45"/>
      <c r="R115" s="47"/>
      <c r="S115" s="48"/>
      <c r="T115" s="49"/>
    </row>
    <row r="116" spans="1:20" s="50" customFormat="1" ht="17" customHeight="1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6"/>
      <c r="Q116" s="45"/>
      <c r="R116" s="47"/>
      <c r="S116" s="48"/>
      <c r="T116" s="49"/>
    </row>
    <row r="117" spans="1:20" s="50" customFormat="1" ht="17" customHeight="1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6"/>
      <c r="Q117" s="45"/>
      <c r="R117" s="47"/>
      <c r="S117" s="48"/>
      <c r="T117" s="49"/>
    </row>
    <row r="118" spans="1:20" s="50" customFormat="1" ht="17" customHeight="1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  <c r="Q118" s="45"/>
      <c r="R118" s="47"/>
      <c r="S118" s="48"/>
      <c r="T118" s="49"/>
    </row>
    <row r="119" spans="1:20" s="50" customFormat="1" ht="17" customHeight="1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6"/>
      <c r="Q119" s="45"/>
      <c r="R119" s="47"/>
      <c r="S119" s="48"/>
      <c r="T119" s="49"/>
    </row>
    <row r="120" spans="1:20" s="50" customFormat="1" ht="17" customHeight="1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6"/>
      <c r="Q120" s="45"/>
      <c r="R120" s="47"/>
      <c r="S120" s="48"/>
      <c r="T120" s="49"/>
    </row>
    <row r="121" spans="1:20" s="50" customFormat="1" ht="17" customHeight="1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6"/>
      <c r="Q121" s="45"/>
      <c r="R121" s="47"/>
      <c r="S121" s="48"/>
      <c r="T121" s="49"/>
    </row>
    <row r="122" spans="1:20" s="50" customFormat="1" ht="17" customHeight="1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6"/>
      <c r="Q122" s="45"/>
      <c r="R122" s="47"/>
      <c r="S122" s="48"/>
      <c r="T122" s="49"/>
    </row>
    <row r="123" spans="1:20" s="50" customFormat="1" ht="17" customHeight="1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6"/>
      <c r="Q123" s="45"/>
      <c r="R123" s="47"/>
      <c r="S123" s="48"/>
      <c r="T123" s="49"/>
    </row>
    <row r="124" spans="1:20" s="50" customFormat="1" ht="17" customHeight="1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6"/>
      <c r="Q124" s="45"/>
      <c r="R124" s="47"/>
      <c r="S124" s="48"/>
      <c r="T124" s="49"/>
    </row>
    <row r="125" spans="1:20" s="50" customFormat="1" ht="17" customHeight="1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6"/>
      <c r="Q125" s="45"/>
      <c r="R125" s="47"/>
      <c r="S125" s="48"/>
      <c r="T125" s="49"/>
    </row>
    <row r="126" spans="1:20" s="50" customFormat="1" ht="17" customHeight="1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6"/>
      <c r="Q126" s="45"/>
      <c r="R126" s="47"/>
      <c r="S126" s="48"/>
      <c r="T126" s="49"/>
    </row>
    <row r="127" spans="1:20" s="50" customFormat="1" ht="17" customHeight="1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6"/>
      <c r="Q127" s="45"/>
      <c r="R127" s="47"/>
      <c r="S127" s="48"/>
      <c r="T127" s="49"/>
    </row>
    <row r="128" spans="1:20" s="50" customFormat="1" ht="17" customHeight="1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6"/>
      <c r="Q128" s="45"/>
      <c r="R128" s="47"/>
      <c r="S128" s="48"/>
      <c r="T128" s="49"/>
    </row>
    <row r="129" spans="1:20" s="50" customFormat="1" ht="17" customHeight="1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6"/>
      <c r="Q129" s="45"/>
      <c r="R129" s="47"/>
      <c r="S129" s="48"/>
      <c r="T129" s="49"/>
    </row>
    <row r="130" spans="1:20" s="50" customFormat="1" ht="17" customHeight="1">
      <c r="A130" s="44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6"/>
      <c r="Q130" s="45"/>
      <c r="R130" s="47"/>
      <c r="S130" s="48"/>
      <c r="T130" s="49"/>
    </row>
    <row r="131" spans="1:20" s="50" customFormat="1" ht="17" customHeight="1">
      <c r="A131" s="44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6"/>
      <c r="Q131" s="45"/>
      <c r="R131" s="47"/>
      <c r="S131" s="48"/>
      <c r="T131" s="49"/>
    </row>
    <row r="132" spans="1:20" s="50" customFormat="1" ht="17" customHeight="1">
      <c r="A132" s="44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6"/>
      <c r="Q132" s="45"/>
      <c r="R132" s="47"/>
      <c r="S132" s="48"/>
      <c r="T132" s="49"/>
    </row>
    <row r="133" spans="1:20" s="50" customFormat="1" ht="17" customHeight="1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6"/>
      <c r="Q133" s="45"/>
      <c r="R133" s="47"/>
      <c r="S133" s="48"/>
      <c r="T133" s="49"/>
    </row>
    <row r="134" spans="1:20" s="50" customFormat="1" ht="17" customHeight="1">
      <c r="A134" s="44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6"/>
      <c r="Q134" s="45"/>
      <c r="R134" s="47"/>
      <c r="S134" s="48"/>
      <c r="T134" s="49"/>
    </row>
    <row r="135" spans="1:20" s="50" customFormat="1" ht="17" customHeight="1">
      <c r="A135" s="44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6"/>
      <c r="Q135" s="45"/>
      <c r="R135" s="47"/>
      <c r="S135" s="48"/>
      <c r="T135" s="49"/>
    </row>
    <row r="136" spans="1:20" s="50" customFormat="1" ht="17" customHeight="1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6"/>
      <c r="Q136" s="45"/>
      <c r="R136" s="47"/>
      <c r="S136" s="48"/>
      <c r="T136" s="49"/>
    </row>
    <row r="137" spans="1:20" s="50" customFormat="1" ht="17" customHeight="1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6"/>
      <c r="Q137" s="45"/>
      <c r="R137" s="47"/>
      <c r="S137" s="48"/>
      <c r="T137" s="49"/>
    </row>
    <row r="138" spans="1:20" s="50" customFormat="1" ht="17" customHeight="1">
      <c r="A138" s="44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6"/>
      <c r="Q138" s="45"/>
      <c r="R138" s="47"/>
      <c r="S138" s="48"/>
      <c r="T138" s="49"/>
    </row>
    <row r="139" spans="1:20" s="50" customFormat="1" ht="17" customHeight="1">
      <c r="A139" s="44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6"/>
      <c r="Q139" s="45"/>
      <c r="R139" s="47"/>
      <c r="S139" s="48"/>
      <c r="T139" s="49"/>
    </row>
    <row r="140" spans="1:20" s="50" customFormat="1" ht="17" customHeight="1">
      <c r="A140" s="44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6"/>
      <c r="Q140" s="45"/>
      <c r="R140" s="47"/>
      <c r="S140" s="48"/>
      <c r="T140" s="49"/>
    </row>
    <row r="141" spans="1:20" s="50" customFormat="1" ht="17" customHeight="1">
      <c r="A141" s="44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6"/>
      <c r="Q141" s="45"/>
      <c r="R141" s="47"/>
      <c r="S141" s="48"/>
      <c r="T141" s="49"/>
    </row>
    <row r="142" spans="1:20" s="50" customFormat="1" ht="17" customHeight="1">
      <c r="A142" s="44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6"/>
      <c r="Q142" s="45"/>
      <c r="R142" s="47"/>
      <c r="S142" s="48"/>
      <c r="T142" s="49"/>
    </row>
    <row r="143" spans="1:20" s="50" customFormat="1" ht="17" customHeight="1">
      <c r="A143" s="44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6"/>
      <c r="Q143" s="45"/>
      <c r="R143" s="47"/>
      <c r="S143" s="48"/>
      <c r="T143" s="49"/>
    </row>
    <row r="144" spans="1:20" s="50" customFormat="1" ht="17" customHeight="1">
      <c r="A144" s="44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6"/>
      <c r="Q144" s="45"/>
      <c r="R144" s="47"/>
      <c r="S144" s="48"/>
      <c r="T144" s="49"/>
    </row>
    <row r="145" spans="1:20" s="50" customFormat="1" ht="17" customHeight="1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6"/>
      <c r="Q145" s="45"/>
      <c r="R145" s="47"/>
      <c r="S145" s="48"/>
      <c r="T145" s="49"/>
    </row>
    <row r="146" spans="1:20" s="50" customFormat="1" ht="17" customHeight="1">
      <c r="A146" s="44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6"/>
      <c r="Q146" s="45"/>
      <c r="R146" s="47"/>
      <c r="S146" s="48"/>
      <c r="T146" s="49"/>
    </row>
    <row r="147" spans="1:20" s="50" customFormat="1" ht="17" customHeight="1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6"/>
      <c r="Q147" s="45"/>
      <c r="R147" s="47"/>
      <c r="S147" s="48"/>
      <c r="T147" s="49"/>
    </row>
    <row r="148" spans="1:20" s="50" customFormat="1" ht="17" customHeight="1">
      <c r="A148" s="44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6"/>
      <c r="Q148" s="45"/>
      <c r="R148" s="47"/>
      <c r="S148" s="48"/>
      <c r="T148" s="49"/>
    </row>
    <row r="149" spans="1:20" s="50" customFormat="1" ht="17" customHeight="1">
      <c r="A149" s="44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6"/>
      <c r="Q149" s="45"/>
      <c r="R149" s="47"/>
      <c r="S149" s="48"/>
      <c r="T149" s="49"/>
    </row>
    <row r="150" spans="1:20" s="50" customFormat="1" ht="17" customHeight="1">
      <c r="A150" s="44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6"/>
      <c r="Q150" s="45"/>
      <c r="R150" s="47"/>
      <c r="S150" s="48"/>
      <c r="T150" s="49"/>
    </row>
    <row r="151" spans="1:20" s="50" customFormat="1" ht="17" customHeight="1">
      <c r="A151" s="44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6"/>
      <c r="Q151" s="45"/>
      <c r="R151" s="47"/>
      <c r="S151" s="48"/>
      <c r="T151" s="49"/>
    </row>
    <row r="152" spans="1:20" s="50" customFormat="1" ht="17" customHeight="1">
      <c r="A152" s="44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6"/>
      <c r="Q152" s="45"/>
      <c r="R152" s="47"/>
      <c r="S152" s="48"/>
      <c r="T152" s="49"/>
    </row>
    <row r="153" spans="1:20" s="50" customFormat="1" ht="17" customHeight="1">
      <c r="A153" s="44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6"/>
      <c r="Q153" s="45"/>
      <c r="R153" s="47"/>
      <c r="S153" s="48"/>
      <c r="T153" s="49"/>
    </row>
    <row r="154" spans="1:20" s="50" customFormat="1" ht="17" customHeight="1">
      <c r="A154" s="44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6"/>
      <c r="Q154" s="45"/>
      <c r="R154" s="47"/>
      <c r="S154" s="48"/>
      <c r="T154" s="49"/>
    </row>
    <row r="155" spans="1:20" s="50" customFormat="1" ht="17" customHeight="1">
      <c r="A155" s="44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6"/>
      <c r="Q155" s="45"/>
      <c r="R155" s="47"/>
      <c r="S155" s="48"/>
      <c r="T155" s="49"/>
    </row>
    <row r="156" spans="1:20" s="50" customFormat="1" ht="17" customHeight="1">
      <c r="A156" s="44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6"/>
      <c r="Q156" s="45"/>
      <c r="R156" s="47"/>
      <c r="S156" s="48"/>
      <c r="T156" s="49"/>
    </row>
    <row r="157" spans="1:20" s="50" customFormat="1" ht="17" customHeight="1">
      <c r="A157" s="44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6"/>
      <c r="Q157" s="45"/>
      <c r="R157" s="47"/>
      <c r="S157" s="48"/>
      <c r="T157" s="49"/>
    </row>
    <row r="158" spans="1:20" s="50" customFormat="1" ht="17" customHeight="1">
      <c r="A158" s="44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6"/>
      <c r="Q158" s="45"/>
      <c r="R158" s="47"/>
      <c r="S158" s="48"/>
      <c r="T158" s="49"/>
    </row>
    <row r="159" spans="1:20" s="50" customFormat="1" ht="17" customHeight="1">
      <c r="A159" s="44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6"/>
      <c r="Q159" s="45"/>
      <c r="R159" s="47"/>
      <c r="S159" s="48"/>
      <c r="T159" s="49"/>
    </row>
    <row r="160" spans="1:20" s="50" customFormat="1" ht="17" customHeight="1">
      <c r="A160" s="44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6"/>
      <c r="Q160" s="45"/>
      <c r="R160" s="47"/>
      <c r="S160" s="48"/>
      <c r="T160" s="49"/>
    </row>
    <row r="161" spans="1:20" s="50" customFormat="1" ht="17" customHeight="1">
      <c r="A161" s="44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6"/>
      <c r="Q161" s="45"/>
      <c r="R161" s="47"/>
      <c r="S161" s="48"/>
      <c r="T161" s="49"/>
    </row>
    <row r="162" spans="1:20" s="50" customFormat="1" ht="17" customHeight="1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6"/>
      <c r="Q162" s="45"/>
      <c r="R162" s="47"/>
      <c r="S162" s="48"/>
      <c r="T162" s="49"/>
    </row>
    <row r="163" spans="1:20" s="50" customFormat="1" ht="17" customHeight="1">
      <c r="A163" s="44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6"/>
      <c r="Q163" s="45"/>
      <c r="R163" s="47"/>
      <c r="S163" s="48"/>
      <c r="T163" s="49"/>
    </row>
    <row r="164" spans="1:20" s="50" customFormat="1" ht="17" customHeight="1">
      <c r="A164" s="44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6"/>
      <c r="Q164" s="45"/>
      <c r="R164" s="47"/>
      <c r="S164" s="48"/>
      <c r="T164" s="49"/>
    </row>
    <row r="165" spans="1:20" s="50" customFormat="1" ht="17" customHeight="1">
      <c r="A165" s="44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6"/>
      <c r="Q165" s="45"/>
      <c r="R165" s="47"/>
      <c r="S165" s="48"/>
      <c r="T165" s="49"/>
    </row>
    <row r="166" spans="1:20" s="50" customFormat="1" ht="17" customHeight="1">
      <c r="A166" s="44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6"/>
      <c r="Q166" s="45"/>
      <c r="R166" s="47"/>
      <c r="S166" s="48"/>
      <c r="T166" s="49"/>
    </row>
    <row r="167" spans="1:20" s="50" customFormat="1" ht="17" customHeight="1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6"/>
      <c r="Q167" s="45"/>
      <c r="R167" s="47"/>
      <c r="S167" s="48"/>
      <c r="T167" s="49"/>
    </row>
    <row r="168" spans="1:20" s="50" customFormat="1" ht="17" customHeight="1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6"/>
      <c r="Q168" s="45"/>
      <c r="R168" s="47"/>
      <c r="S168" s="48"/>
      <c r="T168" s="49"/>
    </row>
    <row r="169" spans="1:20" s="50" customFormat="1" ht="17" customHeight="1">
      <c r="A169" s="44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6"/>
      <c r="Q169" s="45"/>
      <c r="R169" s="47"/>
      <c r="S169" s="48"/>
      <c r="T169" s="49"/>
    </row>
    <row r="170" spans="1:20" s="50" customFormat="1" ht="17" customHeight="1">
      <c r="A170" s="44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6"/>
      <c r="Q170" s="45"/>
      <c r="R170" s="47"/>
      <c r="S170" s="48"/>
      <c r="T170" s="49"/>
    </row>
    <row r="171" spans="1:20" s="50" customFormat="1" ht="17" customHeight="1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6"/>
      <c r="Q171" s="45"/>
      <c r="R171" s="47"/>
      <c r="S171" s="48"/>
      <c r="T171" s="49"/>
    </row>
    <row r="172" spans="1:20" s="50" customFormat="1" ht="17" customHeight="1">
      <c r="A172" s="44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6"/>
      <c r="Q172" s="45"/>
      <c r="R172" s="47"/>
      <c r="S172" s="48"/>
      <c r="T172" s="49"/>
    </row>
    <row r="173" spans="1:20" s="50" customFormat="1" ht="17" customHeight="1">
      <c r="A173" s="44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6"/>
      <c r="Q173" s="45"/>
      <c r="R173" s="47"/>
      <c r="S173" s="48"/>
      <c r="T173" s="49"/>
    </row>
    <row r="174" spans="1:20" s="50" customFormat="1" ht="17" customHeight="1">
      <c r="A174" s="44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6"/>
      <c r="Q174" s="45"/>
      <c r="R174" s="47"/>
      <c r="S174" s="48"/>
      <c r="T174" s="49"/>
    </row>
    <row r="175" spans="1:20" s="50" customFormat="1" ht="17" customHeight="1">
      <c r="A175" s="44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6"/>
      <c r="Q175" s="45"/>
      <c r="R175" s="47"/>
      <c r="S175" s="48"/>
      <c r="T175" s="49"/>
    </row>
    <row r="176" spans="1:20" s="50" customFormat="1" ht="17" customHeight="1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6"/>
      <c r="Q176" s="45"/>
      <c r="R176" s="47"/>
      <c r="S176" s="48"/>
      <c r="T176" s="49"/>
    </row>
    <row r="177" spans="1:20" s="50" customFormat="1" ht="17" customHeight="1">
      <c r="A177" s="44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6"/>
      <c r="Q177" s="45"/>
      <c r="R177" s="47"/>
      <c r="S177" s="48"/>
      <c r="T177" s="49"/>
    </row>
    <row r="178" spans="1:20" s="50" customFormat="1" ht="17" customHeight="1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6"/>
      <c r="Q178" s="45"/>
      <c r="R178" s="47"/>
      <c r="S178" s="48"/>
      <c r="T178" s="49"/>
    </row>
    <row r="179" spans="1:20" s="50" customFormat="1" ht="17" customHeight="1">
      <c r="A179" s="44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6"/>
      <c r="Q179" s="45"/>
      <c r="R179" s="47"/>
      <c r="S179" s="48"/>
      <c r="T179" s="49"/>
    </row>
    <row r="180" spans="1:20" s="50" customFormat="1" ht="17" customHeight="1">
      <c r="A180" s="44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6"/>
      <c r="Q180" s="45"/>
      <c r="R180" s="47"/>
      <c r="S180" s="48"/>
      <c r="T180" s="49"/>
    </row>
    <row r="181" spans="1:20" s="50" customFormat="1" ht="17" customHeight="1">
      <c r="A181" s="44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6"/>
      <c r="Q181" s="45"/>
      <c r="R181" s="47"/>
      <c r="S181" s="48"/>
      <c r="T181" s="49"/>
    </row>
    <row r="182" spans="1:20" s="50" customFormat="1" ht="17" customHeight="1">
      <c r="A182" s="44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6"/>
      <c r="Q182" s="45"/>
      <c r="R182" s="47"/>
      <c r="S182" s="48"/>
      <c r="T182" s="49"/>
    </row>
    <row r="183" spans="1:20" s="50" customFormat="1" ht="17" customHeight="1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6"/>
      <c r="Q183" s="45"/>
      <c r="R183" s="47"/>
      <c r="S183" s="48"/>
      <c r="T183" s="49"/>
    </row>
    <row r="184" spans="1:20" s="50" customFormat="1" ht="17" customHeight="1">
      <c r="A184" s="44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6"/>
      <c r="Q184" s="45"/>
      <c r="R184" s="47"/>
      <c r="S184" s="48"/>
      <c r="T184" s="49"/>
    </row>
    <row r="185" spans="1:20" s="50" customFormat="1" ht="17" customHeight="1">
      <c r="A185" s="44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6"/>
      <c r="Q185" s="45"/>
      <c r="R185" s="47"/>
      <c r="S185" s="48"/>
      <c r="T185" s="49"/>
    </row>
    <row r="186" spans="1:20" s="50" customFormat="1" ht="17" customHeight="1">
      <c r="A186" s="44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6"/>
      <c r="Q186" s="45"/>
      <c r="R186" s="47"/>
      <c r="S186" s="48"/>
      <c r="T186" s="49"/>
    </row>
    <row r="187" spans="1:20" s="50" customFormat="1" ht="17" customHeight="1">
      <c r="A187" s="44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6"/>
      <c r="Q187" s="45"/>
      <c r="R187" s="47"/>
      <c r="S187" s="48"/>
      <c r="T187" s="49"/>
    </row>
    <row r="188" spans="1:20" s="50" customFormat="1" ht="17" customHeight="1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6"/>
      <c r="Q188" s="45"/>
      <c r="R188" s="47"/>
      <c r="S188" s="48"/>
      <c r="T188" s="49"/>
    </row>
    <row r="189" spans="1:20" s="50" customFormat="1" ht="17" customHeight="1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6"/>
      <c r="Q189" s="45"/>
      <c r="R189" s="47"/>
      <c r="S189" s="48"/>
      <c r="T189" s="49"/>
    </row>
    <row r="190" spans="1:20" s="50" customFormat="1" ht="17" customHeight="1">
      <c r="A190" s="44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6"/>
      <c r="Q190" s="45"/>
      <c r="R190" s="47"/>
      <c r="S190" s="48"/>
      <c r="T190" s="49"/>
    </row>
    <row r="191" spans="1:20" s="50" customFormat="1" ht="17" customHeight="1">
      <c r="A191" s="44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6"/>
      <c r="Q191" s="45"/>
      <c r="R191" s="47"/>
      <c r="S191" s="48"/>
      <c r="T191" s="49"/>
    </row>
    <row r="192" spans="1:20" s="50" customFormat="1" ht="17" customHeight="1">
      <c r="A192" s="44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6"/>
      <c r="Q192" s="45"/>
      <c r="R192" s="47"/>
      <c r="S192" s="48"/>
      <c r="T192" s="49"/>
    </row>
    <row r="193" spans="1:20" s="50" customFormat="1" ht="17" customHeight="1">
      <c r="A193" s="44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6"/>
      <c r="Q193" s="45"/>
      <c r="R193" s="47"/>
      <c r="S193" s="48"/>
      <c r="T193" s="49"/>
    </row>
    <row r="194" spans="1:20" s="50" customFormat="1" ht="17" customHeight="1">
      <c r="A194" s="44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6"/>
      <c r="Q194" s="45"/>
      <c r="R194" s="47"/>
      <c r="S194" s="48"/>
      <c r="T194" s="49"/>
    </row>
    <row r="195" spans="1:20" s="50" customFormat="1" ht="17" customHeight="1">
      <c r="A195" s="44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6"/>
      <c r="Q195" s="45"/>
      <c r="R195" s="47"/>
      <c r="S195" s="48"/>
      <c r="T195" s="49"/>
    </row>
    <row r="196" spans="1:20" s="50" customFormat="1" ht="17" customHeight="1">
      <c r="A196" s="44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6"/>
      <c r="Q196" s="45"/>
      <c r="R196" s="47"/>
      <c r="S196" s="48"/>
      <c r="T196" s="49"/>
    </row>
    <row r="197" spans="1:20" s="50" customFormat="1" ht="17" customHeight="1">
      <c r="A197" s="44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6"/>
      <c r="Q197" s="45"/>
      <c r="R197" s="47"/>
      <c r="S197" s="48"/>
      <c r="T197" s="49"/>
    </row>
    <row r="198" spans="1:20" s="50" customFormat="1" ht="17" customHeight="1">
      <c r="A198" s="44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6"/>
      <c r="Q198" s="45"/>
      <c r="R198" s="47"/>
      <c r="S198" s="48"/>
      <c r="T198" s="49"/>
    </row>
    <row r="199" spans="1:20" s="50" customFormat="1" ht="17" customHeight="1">
      <c r="A199" s="44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6"/>
      <c r="Q199" s="45"/>
      <c r="R199" s="47"/>
      <c r="S199" s="48"/>
      <c r="T199" s="49"/>
    </row>
    <row r="200" spans="1:20" s="50" customFormat="1" ht="17" customHeight="1">
      <c r="A200" s="44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6"/>
      <c r="Q200" s="45"/>
      <c r="R200" s="47"/>
      <c r="S200" s="48"/>
      <c r="T200" s="49"/>
    </row>
    <row r="201" spans="1:20" s="50" customFormat="1" ht="17" customHeight="1">
      <c r="A201" s="44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6"/>
      <c r="Q201" s="45"/>
      <c r="R201" s="47"/>
      <c r="S201" s="48"/>
      <c r="T201" s="49"/>
    </row>
    <row r="202" spans="1:20" s="50" customFormat="1" ht="17" customHeight="1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6"/>
      <c r="Q202" s="45"/>
      <c r="R202" s="47"/>
      <c r="S202" s="48"/>
      <c r="T202" s="49"/>
    </row>
    <row r="203" spans="1:20" s="50" customFormat="1" ht="17" customHeight="1">
      <c r="A203" s="44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6"/>
      <c r="Q203" s="45"/>
      <c r="R203" s="47"/>
      <c r="S203" s="48"/>
      <c r="T203" s="49"/>
    </row>
    <row r="204" spans="1:20" s="50" customFormat="1" ht="17" customHeight="1">
      <c r="A204" s="44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6"/>
      <c r="Q204" s="45"/>
      <c r="R204" s="47"/>
      <c r="S204" s="48"/>
      <c r="T204" s="49"/>
    </row>
    <row r="205" spans="1:20" s="50" customFormat="1" ht="17" customHeight="1">
      <c r="A205" s="44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6"/>
      <c r="Q205" s="45"/>
      <c r="R205" s="47"/>
      <c r="S205" s="48"/>
      <c r="T205" s="49"/>
    </row>
    <row r="206" spans="1:20" s="50" customFormat="1" ht="17" customHeight="1">
      <c r="A206" s="44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6"/>
      <c r="Q206" s="45"/>
      <c r="R206" s="47"/>
      <c r="S206" s="48"/>
      <c r="T206" s="49"/>
    </row>
    <row r="207" spans="1:20" s="50" customFormat="1" ht="17" customHeight="1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6"/>
      <c r="Q207" s="45"/>
      <c r="R207" s="47"/>
      <c r="S207" s="48"/>
      <c r="T207" s="49"/>
    </row>
    <row r="208" spans="1:20" s="50" customFormat="1" ht="17" customHeight="1">
      <c r="A208" s="44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6"/>
      <c r="Q208" s="45"/>
      <c r="R208" s="47"/>
      <c r="S208" s="48"/>
      <c r="T208" s="49"/>
    </row>
    <row r="209" spans="1:20" s="50" customFormat="1" ht="17" customHeight="1">
      <c r="A209" s="44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6"/>
      <c r="Q209" s="45"/>
      <c r="R209" s="47"/>
      <c r="S209" s="48"/>
      <c r="T209" s="49"/>
    </row>
    <row r="210" spans="1:20" s="50" customFormat="1" ht="17" customHeight="1">
      <c r="A210" s="44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6"/>
      <c r="Q210" s="45"/>
      <c r="R210" s="47"/>
      <c r="S210" s="48"/>
      <c r="T210" s="49"/>
    </row>
    <row r="211" spans="1:20" s="50" customFormat="1" ht="17" customHeight="1">
      <c r="A211" s="44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6"/>
      <c r="Q211" s="45"/>
      <c r="R211" s="47"/>
      <c r="S211" s="48"/>
      <c r="T211" s="49"/>
    </row>
    <row r="212" spans="1:20" s="50" customFormat="1" ht="17" customHeight="1">
      <c r="A212" s="44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6"/>
      <c r="Q212" s="45"/>
      <c r="R212" s="47"/>
      <c r="S212" s="48"/>
      <c r="T212" s="49"/>
    </row>
    <row r="213" spans="1:20" s="50" customFormat="1" ht="17" customHeight="1">
      <c r="A213" s="44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6"/>
      <c r="Q213" s="45"/>
      <c r="R213" s="47"/>
      <c r="S213" s="48"/>
      <c r="T213" s="49"/>
    </row>
    <row r="214" spans="1:20" s="50" customFormat="1" ht="17" customHeight="1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6"/>
      <c r="Q214" s="45"/>
      <c r="R214" s="47"/>
      <c r="S214" s="48"/>
      <c r="T214" s="49"/>
    </row>
    <row r="215" spans="1:20" s="50" customFormat="1" ht="17" customHeight="1">
      <c r="A215" s="44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6"/>
      <c r="Q215" s="45"/>
      <c r="R215" s="47"/>
      <c r="S215" s="48"/>
      <c r="T215" s="49"/>
    </row>
    <row r="216" spans="1:20" s="50" customFormat="1" ht="17" customHeight="1">
      <c r="A216" s="44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6"/>
      <c r="Q216" s="45"/>
      <c r="R216" s="47"/>
      <c r="S216" s="48"/>
      <c r="T216" s="49"/>
    </row>
    <row r="217" spans="1:20" s="50" customFormat="1" ht="17" customHeight="1">
      <c r="A217" s="44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6"/>
      <c r="Q217" s="45"/>
      <c r="R217" s="47"/>
      <c r="S217" s="48"/>
      <c r="T217" s="49"/>
    </row>
    <row r="218" spans="1:20" s="50" customFormat="1" ht="17" customHeight="1">
      <c r="A218" s="44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6"/>
      <c r="Q218" s="45"/>
      <c r="R218" s="47"/>
      <c r="S218" s="48"/>
      <c r="T218" s="49"/>
    </row>
    <row r="219" spans="1:20" s="50" customFormat="1" ht="17" customHeight="1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6"/>
      <c r="Q219" s="45"/>
      <c r="R219" s="47"/>
      <c r="S219" s="48"/>
      <c r="T219" s="49"/>
    </row>
    <row r="220" spans="1:20" s="50" customFormat="1" ht="17" customHeight="1">
      <c r="A220" s="44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6"/>
      <c r="Q220" s="45"/>
      <c r="R220" s="47"/>
      <c r="S220" s="48"/>
      <c r="T220" s="49"/>
    </row>
    <row r="221" spans="1:20" s="50" customFormat="1" ht="17" customHeight="1">
      <c r="A221" s="44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6"/>
      <c r="Q221" s="45"/>
      <c r="R221" s="47"/>
      <c r="S221" s="48"/>
      <c r="T221" s="49"/>
    </row>
    <row r="222" spans="1:20" s="50" customFormat="1" ht="17" customHeight="1">
      <c r="A222" s="44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6"/>
      <c r="Q222" s="45"/>
      <c r="R222" s="47"/>
      <c r="S222" s="48"/>
      <c r="T222" s="49"/>
    </row>
    <row r="223" spans="1:20" s="50" customFormat="1" ht="17" customHeight="1">
      <c r="A223" s="44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6"/>
      <c r="Q223" s="45"/>
      <c r="R223" s="47"/>
      <c r="S223" s="48"/>
      <c r="T223" s="49"/>
    </row>
    <row r="224" spans="1:20" s="50" customFormat="1" ht="17" customHeight="1">
      <c r="A224" s="44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6"/>
      <c r="Q224" s="45"/>
      <c r="R224" s="47"/>
      <c r="S224" s="48"/>
      <c r="T224" s="49"/>
    </row>
    <row r="225" spans="1:20" s="50" customFormat="1" ht="17" customHeight="1">
      <c r="A225" s="44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6"/>
      <c r="Q225" s="45"/>
      <c r="R225" s="47"/>
      <c r="S225" s="48"/>
      <c r="T225" s="49"/>
    </row>
    <row r="226" spans="1:20" s="50" customFormat="1" ht="17" customHeight="1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6"/>
      <c r="Q226" s="45"/>
      <c r="R226" s="47"/>
      <c r="S226" s="48"/>
      <c r="T226" s="49"/>
    </row>
    <row r="227" spans="1:20" s="50" customFormat="1" ht="17" customHeight="1">
      <c r="A227" s="44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6"/>
      <c r="Q227" s="45"/>
      <c r="R227" s="47"/>
      <c r="S227" s="48"/>
      <c r="T227" s="49"/>
    </row>
    <row r="228" spans="1:20" s="50" customFormat="1" ht="17" customHeight="1">
      <c r="A228" s="44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6"/>
      <c r="Q228" s="45"/>
      <c r="R228" s="47"/>
      <c r="S228" s="48"/>
      <c r="T228" s="49"/>
    </row>
    <row r="229" spans="1:20" s="50" customFormat="1" ht="17" customHeight="1">
      <c r="A229" s="44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6"/>
      <c r="Q229" s="45"/>
      <c r="R229" s="47"/>
      <c r="S229" s="48"/>
      <c r="T229" s="49"/>
    </row>
    <row r="230" spans="1:20" s="50" customFormat="1" ht="17" customHeight="1">
      <c r="A230" s="44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6"/>
      <c r="Q230" s="45"/>
      <c r="R230" s="47"/>
      <c r="S230" s="48"/>
      <c r="T230" s="49"/>
    </row>
    <row r="231" spans="1:20" s="50" customFormat="1" ht="17" customHeight="1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6"/>
      <c r="Q231" s="45"/>
      <c r="R231" s="47"/>
      <c r="S231" s="48"/>
      <c r="T231" s="49"/>
    </row>
    <row r="232" spans="1:20" s="50" customFormat="1" ht="17" customHeight="1">
      <c r="A232" s="44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6"/>
      <c r="Q232" s="45"/>
      <c r="R232" s="47"/>
      <c r="S232" s="48"/>
      <c r="T232" s="49"/>
    </row>
    <row r="233" spans="1:20" s="50" customFormat="1" ht="17" customHeight="1">
      <c r="A233" s="44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6"/>
      <c r="Q233" s="45"/>
      <c r="R233" s="47"/>
      <c r="S233" s="48"/>
      <c r="T233" s="49"/>
    </row>
    <row r="234" spans="1:20" s="50" customFormat="1" ht="17" customHeight="1">
      <c r="A234" s="44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6"/>
      <c r="Q234" s="45"/>
      <c r="R234" s="47"/>
      <c r="S234" s="48"/>
      <c r="T234" s="49"/>
    </row>
    <row r="235" spans="1:20" s="50" customFormat="1" ht="17" customHeight="1">
      <c r="A235" s="44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6"/>
      <c r="Q235" s="45"/>
      <c r="R235" s="47"/>
      <c r="S235" s="48"/>
      <c r="T235" s="49"/>
    </row>
    <row r="236" spans="1:20" s="50" customFormat="1" ht="17" customHeight="1">
      <c r="A236" s="44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6"/>
      <c r="Q236" s="45"/>
      <c r="R236" s="47"/>
      <c r="S236" s="48"/>
      <c r="T236" s="49"/>
    </row>
    <row r="237" spans="1:20" s="50" customFormat="1" ht="17" customHeight="1">
      <c r="A237" s="44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6"/>
      <c r="Q237" s="45"/>
      <c r="R237" s="47"/>
      <c r="S237" s="48"/>
      <c r="T237" s="49"/>
    </row>
    <row r="238" spans="1:20" s="50" customFormat="1" ht="17" customHeight="1">
      <c r="A238" s="44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6"/>
      <c r="Q238" s="45"/>
      <c r="R238" s="47"/>
      <c r="S238" s="48"/>
      <c r="T238" s="49"/>
    </row>
    <row r="239" spans="1:20" s="50" customFormat="1" ht="17" customHeight="1">
      <c r="A239" s="44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6"/>
      <c r="Q239" s="45"/>
      <c r="R239" s="47"/>
      <c r="S239" s="48"/>
      <c r="T239" s="49"/>
    </row>
    <row r="240" spans="1:20" s="50" customFormat="1" ht="17" customHeight="1">
      <c r="A240" s="44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6"/>
      <c r="Q240" s="45"/>
      <c r="R240" s="47"/>
      <c r="S240" s="48"/>
      <c r="T240" s="49"/>
    </row>
    <row r="241" spans="1:20" s="50" customFormat="1" ht="17" customHeight="1">
      <c r="A241" s="44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6"/>
      <c r="Q241" s="45"/>
      <c r="R241" s="47"/>
      <c r="S241" s="48"/>
      <c r="T241" s="49"/>
    </row>
    <row r="242" spans="1:20" s="50" customFormat="1" ht="17" customHeight="1">
      <c r="A242" s="44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6"/>
      <c r="Q242" s="45"/>
      <c r="R242" s="47"/>
      <c r="S242" s="48"/>
      <c r="T242" s="49"/>
    </row>
    <row r="243" spans="1:20" s="50" customFormat="1" ht="17" customHeight="1">
      <c r="A243" s="44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6"/>
      <c r="Q243" s="45"/>
      <c r="R243" s="47"/>
      <c r="S243" s="48"/>
      <c r="T243" s="49"/>
    </row>
    <row r="244" spans="1:20" s="50" customFormat="1" ht="17" customHeight="1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6"/>
      <c r="Q244" s="45"/>
      <c r="R244" s="47"/>
      <c r="S244" s="48"/>
      <c r="T244" s="49"/>
    </row>
    <row r="245" spans="1:20" s="50" customFormat="1" ht="17" customHeight="1">
      <c r="A245" s="44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6"/>
      <c r="Q245" s="45"/>
      <c r="R245" s="47"/>
      <c r="S245" s="48"/>
      <c r="T245" s="49"/>
    </row>
    <row r="246" spans="1:20" s="50" customFormat="1" ht="17" customHeight="1">
      <c r="A246" s="44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6"/>
      <c r="Q246" s="45"/>
      <c r="R246" s="47"/>
      <c r="S246" s="48"/>
      <c r="T246" s="49"/>
    </row>
    <row r="247" spans="1:20" s="50" customFormat="1" ht="17" customHeight="1">
      <c r="A247" s="44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6"/>
      <c r="Q247" s="45"/>
      <c r="R247" s="47"/>
      <c r="S247" s="48"/>
      <c r="T247" s="49"/>
    </row>
    <row r="248" spans="1:20" s="50" customFormat="1" ht="17" customHeight="1">
      <c r="A248" s="44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6"/>
      <c r="Q248" s="45"/>
      <c r="R248" s="47"/>
      <c r="S248" s="48"/>
      <c r="T248" s="49"/>
    </row>
    <row r="249" spans="1:20" s="50" customFormat="1" ht="17" customHeight="1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6"/>
      <c r="Q249" s="45"/>
      <c r="R249" s="47"/>
      <c r="S249" s="48"/>
      <c r="T249" s="49"/>
    </row>
    <row r="250" spans="1:20" s="50" customFormat="1" ht="17" customHeight="1">
      <c r="A250" s="44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6"/>
      <c r="Q250" s="45"/>
      <c r="R250" s="47"/>
      <c r="S250" s="48"/>
      <c r="T250" s="49"/>
    </row>
    <row r="251" spans="1:20" s="50" customFormat="1" ht="17" customHeight="1">
      <c r="A251" s="44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6"/>
      <c r="Q251" s="45"/>
      <c r="R251" s="47"/>
      <c r="S251" s="48"/>
      <c r="T251" s="49"/>
    </row>
    <row r="252" spans="1:20" s="50" customFormat="1" ht="17" customHeight="1">
      <c r="A252" s="44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6"/>
      <c r="Q252" s="45"/>
      <c r="R252" s="47"/>
      <c r="S252" s="48"/>
      <c r="T252" s="49"/>
    </row>
    <row r="253" spans="1:20" s="50" customFormat="1" ht="17" customHeight="1">
      <c r="A253" s="44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6"/>
      <c r="Q253" s="45"/>
      <c r="R253" s="47"/>
      <c r="S253" s="48"/>
      <c r="T253" s="49"/>
    </row>
    <row r="254" spans="1:20" s="50" customFormat="1" ht="17" customHeight="1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6"/>
      <c r="Q254" s="45"/>
      <c r="R254" s="47"/>
      <c r="S254" s="48"/>
      <c r="T254" s="49"/>
    </row>
    <row r="255" spans="1:20" s="50" customFormat="1" ht="17" customHeight="1">
      <c r="A255" s="44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6"/>
      <c r="Q255" s="45"/>
      <c r="R255" s="47"/>
      <c r="S255" s="48"/>
      <c r="T255" s="49"/>
    </row>
    <row r="256" spans="1:20" s="50" customFormat="1" ht="17" customHeight="1">
      <c r="A256" s="44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6"/>
      <c r="Q256" s="45"/>
      <c r="R256" s="47"/>
      <c r="S256" s="48"/>
      <c r="T256" s="49"/>
    </row>
    <row r="257" spans="1:20" s="50" customFormat="1" ht="17" customHeight="1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6"/>
      <c r="Q257" s="45"/>
      <c r="R257" s="47"/>
      <c r="S257" s="48"/>
      <c r="T257" s="49"/>
    </row>
    <row r="258" spans="1:20" s="50" customFormat="1" ht="17" customHeight="1">
      <c r="A258" s="44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6"/>
      <c r="Q258" s="45"/>
      <c r="R258" s="47"/>
      <c r="S258" s="48"/>
      <c r="T258" s="49"/>
    </row>
    <row r="259" spans="1:20" s="50" customFormat="1" ht="17" customHeight="1">
      <c r="A259" s="44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6"/>
      <c r="Q259" s="45"/>
      <c r="R259" s="47"/>
      <c r="S259" s="48"/>
      <c r="T259" s="49"/>
    </row>
    <row r="260" spans="1:20" s="50" customFormat="1" ht="17" customHeight="1">
      <c r="A260" s="44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6"/>
      <c r="Q260" s="45"/>
      <c r="R260" s="47"/>
      <c r="S260" s="48"/>
      <c r="T260" s="49"/>
    </row>
    <row r="261" spans="1:20" s="50" customFormat="1" ht="17" customHeight="1">
      <c r="A261" s="44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6"/>
      <c r="Q261" s="45"/>
      <c r="R261" s="47"/>
      <c r="S261" s="48"/>
      <c r="T261" s="49"/>
    </row>
    <row r="262" spans="1:20" s="50" customFormat="1" ht="17" customHeight="1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6"/>
      <c r="Q262" s="45"/>
      <c r="R262" s="47"/>
      <c r="S262" s="48"/>
      <c r="T262" s="49"/>
    </row>
    <row r="263" spans="1:20" s="50" customFormat="1" ht="17" customHeight="1">
      <c r="A263" s="44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6"/>
      <c r="Q263" s="45"/>
      <c r="R263" s="47"/>
      <c r="S263" s="48"/>
      <c r="T263" s="49"/>
    </row>
    <row r="264" spans="1:20" s="50" customFormat="1" ht="17" customHeight="1">
      <c r="A264" s="44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6"/>
      <c r="Q264" s="45"/>
      <c r="R264" s="47"/>
      <c r="S264" s="48"/>
      <c r="T264" s="49"/>
    </row>
    <row r="265" spans="1:20" s="50" customFormat="1" ht="17" customHeight="1">
      <c r="A265" s="44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6"/>
      <c r="Q265" s="45"/>
      <c r="R265" s="47"/>
      <c r="S265" s="48"/>
      <c r="T265" s="49"/>
    </row>
    <row r="266" spans="1:20" s="50" customFormat="1" ht="17" customHeight="1">
      <c r="A266" s="44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6"/>
      <c r="Q266" s="45"/>
      <c r="R266" s="47"/>
      <c r="S266" s="48"/>
      <c r="T266" s="49"/>
    </row>
    <row r="267" spans="1:20" s="50" customFormat="1" ht="17" customHeight="1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6"/>
      <c r="Q267" s="45"/>
      <c r="R267" s="47"/>
      <c r="S267" s="48"/>
      <c r="T267" s="49"/>
    </row>
    <row r="268" spans="1:20" s="50" customFormat="1" ht="17" customHeight="1">
      <c r="A268" s="44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6"/>
      <c r="Q268" s="45"/>
      <c r="R268" s="47"/>
      <c r="S268" s="48"/>
      <c r="T268" s="49"/>
    </row>
    <row r="269" spans="1:20" s="50" customFormat="1" ht="17" customHeight="1">
      <c r="A269" s="44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6"/>
      <c r="Q269" s="45"/>
      <c r="R269" s="47"/>
      <c r="S269" s="48"/>
      <c r="T269" s="49"/>
    </row>
    <row r="270" spans="1:20" s="50" customFormat="1" ht="17" customHeight="1">
      <c r="A270" s="44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6"/>
      <c r="Q270" s="45"/>
      <c r="R270" s="47"/>
      <c r="S270" s="48"/>
      <c r="T270" s="49"/>
    </row>
    <row r="271" spans="1:20" s="50" customFormat="1" ht="17" customHeight="1">
      <c r="A271" s="44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6"/>
      <c r="Q271" s="45"/>
      <c r="R271" s="47"/>
      <c r="S271" s="48"/>
      <c r="T271" s="49"/>
    </row>
    <row r="272" spans="1:20" s="50" customFormat="1" ht="17" customHeight="1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6"/>
      <c r="Q272" s="45"/>
      <c r="R272" s="47"/>
      <c r="S272" s="48"/>
      <c r="T272" s="49"/>
    </row>
    <row r="273" spans="1:20" s="50" customFormat="1" ht="17" customHeight="1">
      <c r="A273" s="44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6"/>
      <c r="Q273" s="45"/>
      <c r="R273" s="47"/>
      <c r="S273" s="48"/>
      <c r="T273" s="49"/>
    </row>
    <row r="274" spans="1:20" s="50" customFormat="1" ht="17" customHeight="1">
      <c r="A274" s="44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6"/>
      <c r="Q274" s="45"/>
      <c r="R274" s="47"/>
      <c r="S274" s="48"/>
      <c r="T274" s="49"/>
    </row>
    <row r="275" spans="1:20" s="50" customFormat="1" ht="17" customHeight="1">
      <c r="A275" s="44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6"/>
      <c r="Q275" s="45"/>
      <c r="R275" s="47"/>
      <c r="S275" s="48"/>
      <c r="T275" s="49"/>
    </row>
    <row r="276" spans="1:20" s="50" customFormat="1" ht="17" customHeight="1">
      <c r="A276" s="44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6"/>
      <c r="Q276" s="45"/>
      <c r="R276" s="47"/>
      <c r="S276" s="48"/>
      <c r="T276" s="49"/>
    </row>
    <row r="277" spans="1:20" s="50" customFormat="1" ht="17" customHeight="1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6"/>
      <c r="Q277" s="45"/>
      <c r="R277" s="47"/>
      <c r="S277" s="48"/>
      <c r="T277" s="49"/>
    </row>
    <row r="278" spans="1:20" s="50" customFormat="1" ht="17" customHeight="1">
      <c r="A278" s="44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6"/>
      <c r="Q278" s="45"/>
      <c r="R278" s="47"/>
      <c r="S278" s="48"/>
      <c r="T278" s="49"/>
    </row>
    <row r="279" spans="1:20" s="50" customFormat="1" ht="17" customHeight="1">
      <c r="A279" s="44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6"/>
      <c r="Q279" s="45"/>
      <c r="R279" s="47"/>
      <c r="S279" s="48"/>
      <c r="T279" s="49"/>
    </row>
    <row r="280" spans="1:20" s="50" customFormat="1" ht="17" customHeight="1">
      <c r="A280" s="44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6"/>
      <c r="Q280" s="45"/>
      <c r="R280" s="47"/>
      <c r="S280" s="48"/>
      <c r="T280" s="49"/>
    </row>
    <row r="281" spans="1:20" s="50" customFormat="1" ht="17" customHeight="1">
      <c r="A281" s="44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6"/>
      <c r="Q281" s="45"/>
      <c r="R281" s="47"/>
      <c r="S281" s="48"/>
      <c r="T281" s="49"/>
    </row>
    <row r="282" spans="1:20" s="50" customFormat="1" ht="17" customHeight="1">
      <c r="A282" s="44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6"/>
      <c r="Q282" s="45"/>
      <c r="R282" s="47"/>
      <c r="S282" s="48"/>
      <c r="T282" s="49"/>
    </row>
    <row r="283" spans="1:20" s="50" customFormat="1" ht="17" customHeight="1">
      <c r="A283" s="44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6"/>
      <c r="Q283" s="45"/>
      <c r="R283" s="47"/>
      <c r="S283" s="48"/>
      <c r="T283" s="49"/>
    </row>
    <row r="284" spans="1:20" s="50" customFormat="1" ht="17" customHeight="1">
      <c r="A284" s="44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6"/>
      <c r="Q284" s="45"/>
      <c r="R284" s="47"/>
      <c r="S284" s="48"/>
      <c r="T284" s="49"/>
    </row>
    <row r="285" spans="1:20" s="50" customFormat="1" ht="17" customHeight="1">
      <c r="A285" s="44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6"/>
      <c r="Q285" s="45"/>
      <c r="R285" s="47"/>
      <c r="S285" s="48"/>
      <c r="T285" s="49"/>
    </row>
    <row r="286" spans="1:20" s="50" customFormat="1" ht="17" customHeight="1">
      <c r="A286" s="44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6"/>
      <c r="Q286" s="45"/>
      <c r="R286" s="47"/>
      <c r="S286" s="48"/>
      <c r="T286" s="49"/>
    </row>
    <row r="287" spans="1:20" s="50" customFormat="1" ht="17" customHeight="1">
      <c r="A287" s="44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6"/>
      <c r="Q287" s="45"/>
      <c r="R287" s="47"/>
      <c r="S287" s="48"/>
      <c r="T287" s="49"/>
    </row>
    <row r="288" spans="1:20" s="50" customFormat="1" ht="17" customHeight="1">
      <c r="A288" s="44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6"/>
      <c r="Q288" s="45"/>
      <c r="R288" s="47"/>
      <c r="S288" s="48"/>
      <c r="T288" s="49"/>
    </row>
    <row r="289" spans="1:20" s="50" customFormat="1" ht="17" customHeight="1">
      <c r="A289" s="44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6"/>
      <c r="Q289" s="45"/>
      <c r="R289" s="47"/>
      <c r="S289" s="48"/>
      <c r="T289" s="49"/>
    </row>
    <row r="290" spans="1:20" s="50" customFormat="1" ht="17" customHeight="1">
      <c r="A290" s="44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6"/>
      <c r="Q290" s="45"/>
      <c r="R290" s="47"/>
      <c r="S290" s="48"/>
      <c r="T290" s="49"/>
    </row>
    <row r="291" spans="1:20" s="50" customFormat="1" ht="17" customHeight="1">
      <c r="A291" s="44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6"/>
      <c r="Q291" s="45"/>
      <c r="R291" s="47"/>
      <c r="S291" s="48"/>
      <c r="T291" s="49"/>
    </row>
    <row r="292" spans="1:20" s="50" customFormat="1" ht="17" customHeight="1">
      <c r="A292" s="44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6"/>
      <c r="Q292" s="45"/>
      <c r="R292" s="47"/>
      <c r="S292" s="48"/>
      <c r="T292" s="49"/>
    </row>
    <row r="293" spans="1:20" s="50" customFormat="1" ht="17" customHeight="1">
      <c r="A293" s="44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6"/>
      <c r="Q293" s="45"/>
      <c r="R293" s="47"/>
      <c r="S293" s="48"/>
      <c r="T293" s="49"/>
    </row>
    <row r="294" spans="1:20" s="50" customFormat="1" ht="17" customHeight="1">
      <c r="A294" s="44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6"/>
      <c r="Q294" s="45"/>
      <c r="R294" s="47"/>
      <c r="S294" s="48"/>
      <c r="T294" s="49"/>
    </row>
    <row r="295" spans="1:20" s="50" customFormat="1" ht="17" customHeight="1">
      <c r="A295" s="44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6"/>
      <c r="Q295" s="45"/>
      <c r="R295" s="47"/>
      <c r="S295" s="48"/>
      <c r="T295" s="49"/>
    </row>
    <row r="296" spans="1:20" s="50" customFormat="1" ht="17" customHeight="1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6"/>
      <c r="Q296" s="45"/>
      <c r="R296" s="47"/>
      <c r="S296" s="48"/>
      <c r="T296" s="49"/>
    </row>
    <row r="297" spans="1:20" s="50" customFormat="1" ht="17" customHeight="1">
      <c r="A297" s="44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6"/>
      <c r="Q297" s="45"/>
      <c r="R297" s="47"/>
      <c r="S297" s="48"/>
      <c r="T297" s="49"/>
    </row>
    <row r="298" spans="1:20" s="50" customFormat="1" ht="17" customHeight="1">
      <c r="A298" s="44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6"/>
      <c r="Q298" s="45"/>
      <c r="R298" s="47"/>
      <c r="S298" s="48"/>
      <c r="T298" s="49"/>
    </row>
    <row r="299" spans="1:20" s="50" customFormat="1" ht="17" customHeight="1">
      <c r="A299" s="44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6"/>
      <c r="Q299" s="45"/>
      <c r="R299" s="47"/>
      <c r="S299" s="48"/>
      <c r="T299" s="49"/>
    </row>
    <row r="300" spans="1:20" s="50" customFormat="1" ht="17" customHeight="1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6"/>
      <c r="Q300" s="45"/>
      <c r="R300" s="47"/>
      <c r="S300" s="48"/>
      <c r="T300" s="49"/>
    </row>
    <row r="301" spans="1:20" s="50" customFormat="1" ht="17" customHeight="1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6"/>
      <c r="Q301" s="45"/>
      <c r="R301" s="47"/>
      <c r="S301" s="48"/>
      <c r="T301" s="49"/>
    </row>
    <row r="302" spans="1:20" s="50" customFormat="1" ht="17" customHeight="1">
      <c r="A302" s="44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6"/>
      <c r="Q302" s="45"/>
      <c r="R302" s="47"/>
      <c r="S302" s="48"/>
      <c r="T302" s="49"/>
    </row>
    <row r="303" spans="1:20" s="50" customFormat="1" ht="17" customHeight="1">
      <c r="A303" s="44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6"/>
      <c r="Q303" s="45"/>
      <c r="R303" s="47"/>
      <c r="S303" s="48"/>
      <c r="T303" s="49"/>
    </row>
    <row r="304" spans="1:20" s="50" customFormat="1" ht="17" customHeight="1">
      <c r="A304" s="44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6"/>
      <c r="Q304" s="45"/>
      <c r="R304" s="47"/>
      <c r="S304" s="48"/>
      <c r="T304" s="49"/>
    </row>
    <row r="305" spans="1:20" s="50" customFormat="1" ht="17" customHeight="1">
      <c r="A305" s="44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6"/>
      <c r="Q305" s="45"/>
      <c r="R305" s="47"/>
      <c r="S305" s="48"/>
      <c r="T305" s="49"/>
    </row>
    <row r="306" spans="1:20" s="50" customFormat="1" ht="17" customHeight="1">
      <c r="A306" s="44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6"/>
      <c r="Q306" s="45"/>
      <c r="R306" s="47"/>
      <c r="S306" s="48"/>
      <c r="T306" s="49"/>
    </row>
    <row r="307" spans="1:20" s="50" customFormat="1" ht="17" customHeight="1">
      <c r="A307" s="44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6"/>
      <c r="Q307" s="45"/>
      <c r="R307" s="47"/>
      <c r="S307" s="48"/>
      <c r="T307" s="49"/>
    </row>
    <row r="308" spans="1:20" s="50" customFormat="1" ht="17" customHeight="1">
      <c r="A308" s="44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6"/>
      <c r="Q308" s="45"/>
      <c r="R308" s="47"/>
      <c r="S308" s="48"/>
      <c r="T308" s="49"/>
    </row>
    <row r="309" spans="1:20" s="50" customFormat="1" ht="17" customHeight="1">
      <c r="A309" s="44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6"/>
      <c r="Q309" s="45"/>
      <c r="R309" s="47"/>
      <c r="S309" s="48"/>
      <c r="T309" s="49"/>
    </row>
    <row r="310" spans="1:20" s="50" customFormat="1" ht="17" customHeight="1">
      <c r="A310" s="44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6"/>
      <c r="Q310" s="45"/>
      <c r="R310" s="47"/>
      <c r="S310" s="48"/>
      <c r="T310" s="49"/>
    </row>
    <row r="311" spans="1:20" s="50" customFormat="1" ht="17" customHeight="1">
      <c r="A311" s="44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6"/>
      <c r="Q311" s="45"/>
      <c r="R311" s="47"/>
      <c r="S311" s="48"/>
      <c r="T311" s="49"/>
    </row>
    <row r="312" spans="1:20" s="50" customFormat="1" ht="17" customHeight="1">
      <c r="A312" s="44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6"/>
      <c r="Q312" s="45"/>
      <c r="R312" s="47"/>
      <c r="S312" s="48"/>
      <c r="T312" s="49"/>
    </row>
    <row r="313" spans="1:20" s="50" customFormat="1" ht="17" customHeight="1">
      <c r="A313" s="44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6"/>
      <c r="Q313" s="45"/>
      <c r="R313" s="47"/>
      <c r="S313" s="48"/>
      <c r="T313" s="49"/>
    </row>
    <row r="314" spans="1:20" s="50" customFormat="1" ht="17" customHeight="1">
      <c r="A314" s="44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6"/>
      <c r="Q314" s="45"/>
      <c r="R314" s="47"/>
      <c r="S314" s="48"/>
      <c r="T314" s="49"/>
    </row>
    <row r="315" spans="1:20" s="50" customFormat="1" ht="17" customHeight="1">
      <c r="A315" s="44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6"/>
      <c r="Q315" s="45"/>
      <c r="R315" s="47"/>
      <c r="S315" s="48"/>
      <c r="T315" s="49"/>
    </row>
    <row r="316" spans="1:20" s="50" customFormat="1" ht="17" customHeight="1">
      <c r="A316" s="44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6"/>
      <c r="Q316" s="45"/>
      <c r="R316" s="47"/>
      <c r="S316" s="48"/>
      <c r="T316" s="49"/>
    </row>
    <row r="317" spans="1:20" s="50" customFormat="1" ht="17" customHeight="1">
      <c r="A317" s="44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6"/>
      <c r="Q317" s="45"/>
      <c r="R317" s="47"/>
      <c r="S317" s="48"/>
      <c r="T317" s="49"/>
    </row>
    <row r="318" spans="1:20" s="50" customFormat="1" ht="17" customHeight="1">
      <c r="A318" s="44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6"/>
      <c r="Q318" s="45"/>
      <c r="R318" s="47"/>
      <c r="S318" s="48"/>
      <c r="T318" s="49"/>
    </row>
    <row r="319" spans="1:20" s="50" customFormat="1" ht="17" customHeight="1">
      <c r="A319" s="44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6"/>
      <c r="Q319" s="45"/>
      <c r="R319" s="47"/>
      <c r="S319" s="48"/>
      <c r="T319" s="49"/>
    </row>
    <row r="320" spans="1:20" s="50" customFormat="1" ht="17" customHeight="1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6"/>
      <c r="Q320" s="45"/>
      <c r="R320" s="47"/>
      <c r="S320" s="48"/>
      <c r="T320" s="49"/>
    </row>
    <row r="321" spans="1:20" s="50" customFormat="1" ht="17" customHeight="1">
      <c r="A321" s="44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6"/>
      <c r="Q321" s="45"/>
      <c r="R321" s="47"/>
      <c r="S321" s="48"/>
      <c r="T321" s="49"/>
    </row>
    <row r="322" spans="1:20" s="50" customFormat="1" ht="17" customHeight="1">
      <c r="A322" s="44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6"/>
      <c r="Q322" s="45"/>
      <c r="R322" s="47"/>
      <c r="S322" s="48"/>
      <c r="T322" s="49"/>
    </row>
    <row r="323" spans="1:20" s="50" customFormat="1" ht="17" customHeight="1">
      <c r="A323" s="44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6"/>
      <c r="Q323" s="45"/>
      <c r="R323" s="47"/>
      <c r="S323" s="48"/>
      <c r="T323" s="49"/>
    </row>
    <row r="324" spans="1:20" s="50" customFormat="1" ht="17" customHeight="1">
      <c r="A324" s="44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6"/>
      <c r="Q324" s="45"/>
      <c r="R324" s="47"/>
      <c r="S324" s="48"/>
      <c r="T324" s="49"/>
    </row>
    <row r="325" spans="1:20" s="50" customFormat="1" ht="17" customHeight="1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6"/>
      <c r="Q325" s="45"/>
      <c r="R325" s="47"/>
      <c r="S325" s="48"/>
      <c r="T325" s="49"/>
    </row>
    <row r="326" spans="1:20" s="50" customFormat="1" ht="17" customHeight="1">
      <c r="A326" s="44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6"/>
      <c r="Q326" s="45"/>
      <c r="R326" s="47"/>
      <c r="S326" s="48"/>
      <c r="T326" s="49"/>
    </row>
    <row r="327" spans="1:20" s="50" customFormat="1" ht="17" customHeight="1">
      <c r="A327" s="44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6"/>
      <c r="Q327" s="45"/>
      <c r="R327" s="47"/>
      <c r="S327" s="48"/>
      <c r="T327" s="49"/>
    </row>
    <row r="328" spans="1:20" s="50" customFormat="1" ht="17" customHeight="1">
      <c r="A328" s="44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6"/>
      <c r="Q328" s="45"/>
      <c r="R328" s="47"/>
      <c r="S328" s="48"/>
      <c r="T328" s="49"/>
    </row>
    <row r="329" spans="1:20" s="50" customFormat="1" ht="17" customHeight="1">
      <c r="A329" s="44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6"/>
      <c r="Q329" s="45"/>
      <c r="R329" s="47"/>
      <c r="S329" s="48"/>
      <c r="T329" s="49"/>
    </row>
    <row r="330" spans="1:20" s="50" customFormat="1" ht="17" customHeight="1">
      <c r="A330" s="44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6"/>
      <c r="Q330" s="45"/>
      <c r="R330" s="47"/>
      <c r="S330" s="48"/>
      <c r="T330" s="49"/>
    </row>
    <row r="331" spans="1:20" s="50" customFormat="1" ht="17" customHeight="1">
      <c r="A331" s="44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6"/>
      <c r="Q331" s="45"/>
      <c r="R331" s="47"/>
      <c r="S331" s="48"/>
      <c r="T331" s="49"/>
    </row>
    <row r="332" spans="1:20" s="50" customFormat="1" ht="17" customHeight="1">
      <c r="A332" s="44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6"/>
      <c r="Q332" s="45"/>
      <c r="R332" s="47"/>
      <c r="S332" s="48"/>
      <c r="T332" s="49"/>
    </row>
    <row r="333" spans="1:20" s="50" customFormat="1" ht="17" customHeight="1">
      <c r="A333" s="44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6"/>
      <c r="Q333" s="45"/>
      <c r="R333" s="47"/>
      <c r="S333" s="48"/>
      <c r="T333" s="49"/>
    </row>
    <row r="334" spans="1:20" s="50" customFormat="1" ht="17" customHeight="1">
      <c r="A334" s="44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6"/>
      <c r="Q334" s="45"/>
      <c r="R334" s="47"/>
      <c r="S334" s="48"/>
      <c r="T334" s="49"/>
    </row>
    <row r="335" spans="1:20" s="50" customFormat="1" ht="17" customHeight="1">
      <c r="A335" s="44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6"/>
      <c r="Q335" s="45"/>
      <c r="R335" s="47"/>
      <c r="S335" s="48"/>
      <c r="T335" s="49"/>
    </row>
    <row r="336" spans="1:20" s="50" customFormat="1" ht="17" customHeight="1">
      <c r="A336" s="44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6"/>
      <c r="Q336" s="45"/>
      <c r="R336" s="47"/>
      <c r="S336" s="48"/>
      <c r="T336" s="49"/>
    </row>
    <row r="337" spans="1:20" s="50" customFormat="1" ht="17" customHeight="1">
      <c r="A337" s="44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6"/>
      <c r="Q337" s="45"/>
      <c r="R337" s="47"/>
      <c r="S337" s="48"/>
      <c r="T337" s="49"/>
    </row>
    <row r="338" spans="1:20" s="50" customFormat="1" ht="17" customHeight="1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6"/>
      <c r="Q338" s="45"/>
      <c r="R338" s="47"/>
      <c r="S338" s="48"/>
      <c r="T338" s="49"/>
    </row>
    <row r="339" spans="1:20" s="50" customFormat="1" ht="17" customHeight="1">
      <c r="A339" s="44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6"/>
      <c r="Q339" s="45"/>
      <c r="R339" s="47"/>
      <c r="S339" s="48"/>
      <c r="T339" s="49"/>
    </row>
    <row r="340" spans="1:20" s="50" customFormat="1" ht="17" customHeight="1">
      <c r="A340" s="44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6"/>
      <c r="Q340" s="45"/>
      <c r="R340" s="47"/>
      <c r="S340" s="48"/>
      <c r="T340" s="49"/>
    </row>
    <row r="341" spans="1:20" s="50" customFormat="1" ht="17" customHeight="1">
      <c r="A341" s="44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6"/>
      <c r="Q341" s="45"/>
      <c r="R341" s="47"/>
      <c r="S341" s="48"/>
      <c r="T341" s="49"/>
    </row>
    <row r="342" spans="1:20" s="50" customFormat="1" ht="17" customHeight="1">
      <c r="A342" s="44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6"/>
      <c r="Q342" s="45"/>
      <c r="R342" s="47"/>
      <c r="S342" s="48"/>
      <c r="T342" s="49"/>
    </row>
    <row r="343" spans="1:20" s="50" customFormat="1" ht="17" customHeight="1">
      <c r="A343" s="44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6"/>
      <c r="Q343" s="45"/>
      <c r="R343" s="47"/>
      <c r="S343" s="48"/>
      <c r="T343" s="49"/>
    </row>
    <row r="344" spans="1:20" s="50" customFormat="1" ht="17" customHeight="1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6"/>
      <c r="Q344" s="45"/>
      <c r="R344" s="47"/>
      <c r="S344" s="48"/>
      <c r="T344" s="49"/>
    </row>
    <row r="345" spans="1:20" s="50" customFormat="1" ht="17" customHeight="1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6"/>
      <c r="Q345" s="45"/>
      <c r="R345" s="47"/>
      <c r="S345" s="48"/>
      <c r="T345" s="49"/>
    </row>
    <row r="346" spans="1:20" s="50" customFormat="1" ht="17" customHeight="1">
      <c r="A346" s="44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6"/>
      <c r="Q346" s="45"/>
      <c r="R346" s="47"/>
      <c r="S346" s="48"/>
      <c r="T346" s="49"/>
    </row>
    <row r="347" spans="1:20" s="50" customFormat="1" ht="17" customHeight="1">
      <c r="A347" s="44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6"/>
      <c r="Q347" s="45"/>
      <c r="R347" s="47"/>
      <c r="S347" s="48"/>
      <c r="T347" s="49"/>
    </row>
    <row r="348" spans="1:20" s="50" customFormat="1" ht="17" customHeight="1">
      <c r="A348" s="44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6"/>
      <c r="Q348" s="45"/>
      <c r="R348" s="47"/>
      <c r="S348" s="48"/>
      <c r="T348" s="49"/>
    </row>
    <row r="349" spans="1:20" s="50" customFormat="1" ht="17" customHeight="1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6"/>
      <c r="Q349" s="45"/>
      <c r="R349" s="47"/>
      <c r="S349" s="48"/>
      <c r="T349" s="49"/>
    </row>
    <row r="350" spans="1:20" s="50" customFormat="1" ht="17" customHeight="1">
      <c r="A350" s="44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6"/>
      <c r="Q350" s="45"/>
      <c r="R350" s="47"/>
      <c r="S350" s="48"/>
      <c r="T350" s="49"/>
    </row>
    <row r="351" spans="1:20" s="50" customFormat="1" ht="17" customHeight="1">
      <c r="A351" s="44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6"/>
      <c r="Q351" s="45"/>
      <c r="R351" s="47"/>
      <c r="S351" s="48"/>
      <c r="T351" s="49"/>
    </row>
    <row r="352" spans="1:20" s="50" customFormat="1" ht="17" customHeight="1">
      <c r="A352" s="44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6"/>
      <c r="Q352" s="45"/>
      <c r="R352" s="47"/>
      <c r="S352" s="48"/>
      <c r="T352" s="49"/>
    </row>
    <row r="353" spans="1:20" s="50" customFormat="1" ht="17" customHeight="1">
      <c r="A353" s="44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6"/>
      <c r="Q353" s="45"/>
      <c r="R353" s="47"/>
      <c r="S353" s="48"/>
      <c r="T353" s="49"/>
    </row>
    <row r="354" spans="1:20" s="50" customFormat="1" ht="17" customHeight="1">
      <c r="A354" s="44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6"/>
      <c r="Q354" s="45"/>
      <c r="R354" s="47"/>
      <c r="S354" s="48"/>
      <c r="T354" s="49"/>
    </row>
    <row r="355" spans="1:20" s="50" customFormat="1" ht="17" customHeight="1">
      <c r="A355" s="44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6"/>
      <c r="Q355" s="45"/>
      <c r="R355" s="47"/>
      <c r="S355" s="48"/>
      <c r="T355" s="49"/>
    </row>
    <row r="356" spans="1:20" s="50" customFormat="1" ht="17" customHeight="1">
      <c r="A356" s="44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6"/>
      <c r="Q356" s="45"/>
      <c r="R356" s="47"/>
      <c r="S356" s="48"/>
      <c r="T356" s="49"/>
    </row>
    <row r="357" spans="1:20" s="50" customFormat="1" ht="17" customHeight="1">
      <c r="A357" s="44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6"/>
      <c r="Q357" s="45"/>
      <c r="R357" s="47"/>
      <c r="S357" s="48"/>
      <c r="T357" s="49"/>
    </row>
    <row r="358" spans="1:20" s="50" customFormat="1" ht="17" customHeight="1">
      <c r="A358" s="44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6"/>
      <c r="Q358" s="45"/>
      <c r="R358" s="47"/>
      <c r="S358" s="48"/>
      <c r="T358" s="49"/>
    </row>
    <row r="359" spans="1:20" s="50" customFormat="1" ht="17" customHeight="1">
      <c r="A359" s="44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6"/>
      <c r="Q359" s="45"/>
      <c r="R359" s="47"/>
      <c r="S359" s="48"/>
      <c r="T359" s="49"/>
    </row>
    <row r="360" spans="1:20" s="50" customFormat="1" ht="17" customHeight="1">
      <c r="A360" s="44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6"/>
      <c r="Q360" s="45"/>
      <c r="R360" s="47"/>
      <c r="S360" s="48"/>
      <c r="T360" s="49"/>
    </row>
    <row r="361" spans="1:20" s="50" customFormat="1" ht="17" customHeight="1">
      <c r="A361" s="44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6"/>
      <c r="Q361" s="45"/>
      <c r="R361" s="47"/>
      <c r="S361" s="48"/>
      <c r="T361" s="49"/>
    </row>
    <row r="362" spans="1:20" s="50" customFormat="1" ht="17" customHeight="1">
      <c r="A362" s="44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6"/>
      <c r="Q362" s="45"/>
      <c r="R362" s="47"/>
      <c r="S362" s="48"/>
      <c r="T362" s="49"/>
    </row>
    <row r="363" spans="1:20" s="50" customFormat="1" ht="17" customHeight="1">
      <c r="A363" s="44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6"/>
      <c r="Q363" s="45"/>
      <c r="R363" s="47"/>
      <c r="S363" s="48"/>
      <c r="T363" s="49"/>
    </row>
    <row r="364" spans="1:20" s="50" customFormat="1" ht="17" customHeight="1">
      <c r="A364" s="44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6"/>
      <c r="Q364" s="45"/>
      <c r="R364" s="47"/>
      <c r="S364" s="48"/>
      <c r="T364" s="49"/>
    </row>
    <row r="365" spans="1:20" s="50" customFormat="1" ht="17" customHeight="1">
      <c r="A365" s="44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6"/>
      <c r="Q365" s="45"/>
      <c r="R365" s="47"/>
      <c r="S365" s="48"/>
      <c r="T365" s="49"/>
    </row>
    <row r="366" spans="1:20" s="50" customFormat="1" ht="17" customHeight="1">
      <c r="A366" s="44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6"/>
      <c r="Q366" s="45"/>
      <c r="R366" s="47"/>
      <c r="S366" s="48"/>
      <c r="T366" s="49"/>
    </row>
    <row r="367" spans="1:20" s="50" customFormat="1" ht="17" customHeight="1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6"/>
      <c r="Q367" s="45"/>
      <c r="R367" s="47"/>
      <c r="S367" s="48"/>
      <c r="T367" s="49"/>
    </row>
    <row r="368" spans="1:20" s="50" customFormat="1" ht="17" customHeight="1">
      <c r="A368" s="44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6"/>
      <c r="Q368" s="45"/>
      <c r="R368" s="47"/>
      <c r="S368" s="48"/>
      <c r="T368" s="49"/>
    </row>
    <row r="369" spans="1:20" s="50" customFormat="1" ht="17" customHeight="1">
      <c r="A369" s="44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6"/>
      <c r="Q369" s="45"/>
      <c r="R369" s="47"/>
      <c r="S369" s="48"/>
      <c r="T369" s="49"/>
    </row>
    <row r="370" spans="1:20" s="50" customFormat="1" ht="17" customHeight="1">
      <c r="A370" s="44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6"/>
      <c r="Q370" s="45"/>
      <c r="R370" s="47"/>
      <c r="S370" s="48"/>
      <c r="T370" s="49"/>
    </row>
    <row r="371" spans="1:20" s="50" customFormat="1" ht="17" customHeight="1">
      <c r="A371" s="44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6"/>
      <c r="Q371" s="45"/>
      <c r="R371" s="47"/>
      <c r="S371" s="48"/>
      <c r="T371" s="49"/>
    </row>
    <row r="372" spans="1:20" s="50" customFormat="1" ht="17" customHeight="1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6"/>
      <c r="Q372" s="45"/>
      <c r="R372" s="47"/>
      <c r="S372" s="48"/>
      <c r="T372" s="49"/>
    </row>
    <row r="373" spans="1:20" s="50" customFormat="1" ht="17" customHeight="1">
      <c r="A373" s="44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6"/>
      <c r="Q373" s="45"/>
      <c r="R373" s="47"/>
      <c r="S373" s="48"/>
      <c r="T373" s="49"/>
    </row>
    <row r="374" spans="1:20" s="50" customFormat="1" ht="17" customHeight="1">
      <c r="A374" s="44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6"/>
      <c r="Q374" s="45"/>
      <c r="R374" s="47"/>
      <c r="S374" s="48"/>
      <c r="T374" s="49"/>
    </row>
    <row r="375" spans="1:20" s="50" customFormat="1" ht="17" customHeight="1">
      <c r="A375" s="44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6"/>
      <c r="Q375" s="45"/>
      <c r="R375" s="47"/>
      <c r="S375" s="48"/>
      <c r="T375" s="49"/>
    </row>
    <row r="376" spans="1:20" s="50" customFormat="1" ht="17" customHeight="1">
      <c r="A376" s="44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6"/>
      <c r="Q376" s="45"/>
      <c r="R376" s="47"/>
      <c r="S376" s="48"/>
      <c r="T376" s="49"/>
    </row>
    <row r="377" spans="1:20" s="50" customFormat="1" ht="17" customHeight="1">
      <c r="A377" s="44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6"/>
      <c r="Q377" s="45"/>
      <c r="R377" s="47"/>
      <c r="S377" s="48"/>
      <c r="T377" s="49"/>
    </row>
    <row r="378" spans="1:20" s="50" customFormat="1" ht="17" customHeight="1">
      <c r="A378" s="44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6"/>
      <c r="Q378" s="45"/>
      <c r="R378" s="47"/>
      <c r="S378" s="48"/>
      <c r="T378" s="49"/>
    </row>
    <row r="379" spans="1:20" s="50" customFormat="1" ht="17" customHeight="1">
      <c r="A379" s="44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6"/>
      <c r="Q379" s="45"/>
      <c r="R379" s="47"/>
      <c r="S379" s="48"/>
      <c r="T379" s="49"/>
    </row>
  </sheetData>
  <sheetProtection algorithmName="SHA-512" hashValue="9HcBCm21P1i58bp1eVcu0/f57v+SO1l34ZC+Ql21gNbmknnVJ+NyBh8avN3b3ucQLix2X6UgOWdBiCcxWepZ6w==" saltValue="kIyxHlQ2dDSRtQXnifSfTw==" spinCount="100000" sheet="1" objects="1" scenarios="1"/>
  <mergeCells count="4">
    <mergeCell ref="E1:N2"/>
    <mergeCell ref="B3:G4"/>
    <mergeCell ref="H3:N4"/>
    <mergeCell ref="N73:P73"/>
  </mergeCells>
  <dataValidations count="1">
    <dataValidation type="list" allowBlank="1" showInputMessage="1" showErrorMessage="1" sqref="R22:R26 R16:R20 R28:R31 R33:R37 R11:R14" xr:uid="{3FDF60D0-5527-714C-80A0-5A8CF8189E8B}">
      <formula1>funding_status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ACECE534-91E1-B44C-98BA-38B08CE70B1B}">
          <x14:formula1>
            <xm:f>Sheet1!$A$1:$A$5</xm:f>
          </x14:formula1>
          <xm:sqref>R10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6758-4570-7448-AD06-CEB8F566C5DE}">
  <dimension ref="A1:A5"/>
  <sheetViews>
    <sheetView workbookViewId="0">
      <selection sqref="A1:A5"/>
    </sheetView>
  </sheetViews>
  <sheetFormatPr baseColWidth="10" defaultRowHeight="16"/>
  <sheetData>
    <row r="1" spans="1:1" ht="30">
      <c r="A1" s="91" t="s">
        <v>48</v>
      </c>
    </row>
    <row r="2" spans="1:1">
      <c r="A2" s="94" t="s">
        <v>49</v>
      </c>
    </row>
    <row r="3" spans="1:1">
      <c r="A3" s="94" t="s">
        <v>50</v>
      </c>
    </row>
    <row r="4" spans="1:1" ht="30">
      <c r="A4" s="94" t="s">
        <v>51</v>
      </c>
    </row>
    <row r="5" spans="1:1" ht="30">
      <c r="A5" s="100" t="s">
        <v>52</v>
      </c>
    </row>
  </sheetData>
  <sheetProtection algorithmName="SHA-512" hashValue="V4rQ1V1Cj9LzT6+4rK1kHzc2k0Fyv9VQVuAz0Td6qcSpOYqpzC46SyyrZhVX110feVM5XAHNX620ZiC0RJkOIQ==" saltValue="upp0jYCDgcmZMq2dwV39fA==" spinCount="100000" sheet="1" objects="1" scenarios="1"/>
  <dataValidations count="1">
    <dataValidation type="list" allowBlank="1" showInputMessage="1" showErrorMessage="1" sqref="A1:A5" xr:uid="{D809514B-5FCA-F142-9611-2A1DD28A3931}">
      <formula1>funding_status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E4B91E-FD00-4EFE-BA3B-2A5D6B0B1FC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607D9-A724-49BD-A65F-F1C80466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cashflow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2020-07-21T17:13:05Z</dcterms:created>
  <dcterms:modified xsi:type="dcterms:W3CDTF">2021-04-05T22:50:56Z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